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ge202312\okamoto\マニュアル・書類\省エネ適合性判定\書類ダウンロード\"/>
    </mc:Choice>
  </mc:AlternateContent>
  <xr:revisionPtr revIDLastSave="0" documentId="13_ncr:1_{13D142DD-4DCA-4978-8CAC-8C279EF68A5B}" xr6:coauthVersionLast="47" xr6:coauthVersionMax="47" xr10:uidLastSave="{00000000-0000-0000-0000-000000000000}"/>
  <bookViews>
    <workbookView xWindow="-120" yWindow="-120" windowWidth="29040" windowHeight="15990" tabRatio="809" xr2:uid="{00000000-000D-0000-FFFF-FFFF00000000}"/>
  </bookViews>
  <sheets>
    <sheet name="判定申込書" sheetId="2" r:id="rId1"/>
    <sheet name="（計画書）第一面" sheetId="3" r:id="rId2"/>
    <sheet name="第二面" sheetId="4" r:id="rId3"/>
    <sheet name="第二面 別紙建築主追加様式" sheetId="5" r:id="rId4"/>
    <sheet name="第三面" sheetId="6" r:id="rId5"/>
    <sheet name="第四面" sheetId="8" state="hidden" r:id="rId6"/>
    <sheet name="第四面_イ" sheetId="15" r:id="rId7"/>
    <sheet name="第四面_ロ" sheetId="16" r:id="rId8"/>
    <sheet name="第四面_ハ" sheetId="17" r:id="rId9"/>
    <sheet name="第四面_ニ" sheetId="18" r:id="rId10"/>
    <sheet name="第五面" sheetId="10" r:id="rId11"/>
    <sheet name="別紙" sheetId="11" r:id="rId12"/>
    <sheet name="（注意）" sheetId="12" r:id="rId13"/>
    <sheet name="委任状" sheetId="13" r:id="rId14"/>
    <sheet name="設計内容（住宅用）" sheetId="19" r:id="rId15"/>
    <sheet name="設計内容（モデル建物）" sheetId="1" r:id="rId16"/>
    <sheet name="設計内容（標準･主要室入力）" sheetId="14" r:id="rId17"/>
  </sheets>
  <externalReferences>
    <externalReference r:id="rId18"/>
  </externalReferences>
  <definedNames>
    <definedName name="_xlnm.Print_Area" localSheetId="1">'（計画書）第一面'!$A$1:$T$45</definedName>
    <definedName name="_xlnm.Print_Area" localSheetId="12">'（注意）'!$A$1:$AA$168</definedName>
    <definedName name="_xlnm.Print_Area" localSheetId="13">委任状!$A$1:$AA$41</definedName>
    <definedName name="_xlnm.Print_Area" localSheetId="15">'設計内容（モデル建物）'!$A$1:$AL$55</definedName>
    <definedName name="_xlnm.Print_Area" localSheetId="14">'設計内容（住宅用）'!$A$1:$AL$59</definedName>
    <definedName name="_xlnm.Print_Area" localSheetId="16">'設計内容（標準･主要室入力）'!$A$1:$AL$50</definedName>
    <definedName name="_xlnm.Print_Area" localSheetId="10">第五面!$A$1:$AA$26</definedName>
    <definedName name="_xlnm.Print_Area" localSheetId="4">第三面!$A$1:$AA$30</definedName>
    <definedName name="_xlnm.Print_Area" localSheetId="5">第四面!$A$1:$AA$101</definedName>
    <definedName name="_xlnm.Print_Area" localSheetId="6">第四面_イ!$A$1:$AA$36</definedName>
    <definedName name="_xlnm.Print_Area" localSheetId="9">第四面_ニ!$A$1:$AA$62</definedName>
    <definedName name="_xlnm.Print_Area" localSheetId="8">第四面_ハ!$A$1:$AA$40</definedName>
    <definedName name="_xlnm.Print_Area" localSheetId="7">第四面_ロ!$A$1:$AA$42</definedName>
    <definedName name="_xlnm.Print_Area" localSheetId="2">第二面!$A$1:$Q$62</definedName>
    <definedName name="_xlnm.Print_Area" localSheetId="3">'第二面 別紙建築主追加様式'!$A$1:$Q$33</definedName>
    <definedName name="_xlnm.Print_Area" localSheetId="0">判定申込書!$B$3:$AG$61</definedName>
    <definedName name="_xlnm.Print_Area" localSheetId="11">別紙!$A$1:$AA$61</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6" l="1"/>
  <c r="AP49" i="19" l="1"/>
  <c r="AQ50" i="19" s="1"/>
  <c r="M53" i="19"/>
  <c r="M51" i="19"/>
  <c r="M50" i="19"/>
  <c r="M47" i="19"/>
  <c r="M45" i="19"/>
  <c r="U14" i="19"/>
  <c r="AQ52" i="19" l="1"/>
  <c r="AQ49" i="19"/>
  <c r="AQ51" i="19"/>
  <c r="J7" i="19"/>
  <c r="J9" i="19" l="1"/>
  <c r="J8" i="19"/>
  <c r="T16" i="6"/>
  <c r="AE1" i="18" s="1"/>
  <c r="P16" i="6"/>
  <c r="AE1" i="17" s="1"/>
  <c r="F16" i="6"/>
  <c r="AE1" i="15" s="1"/>
  <c r="A2" i="15" s="1"/>
  <c r="W17" i="14"/>
  <c r="P17" i="14"/>
  <c r="W17" i="1"/>
  <c r="P17" i="1"/>
  <c r="T16" i="1"/>
  <c r="T16" i="14"/>
  <c r="AE1" i="16"/>
  <c r="A2" i="16" s="1"/>
  <c r="P12" i="18"/>
  <c r="J12" i="18"/>
  <c r="P12" i="17"/>
  <c r="J12" i="17"/>
  <c r="P12" i="16"/>
  <c r="J12" i="16"/>
  <c r="P12" i="15"/>
  <c r="J12" i="15"/>
  <c r="A2" i="17" l="1"/>
  <c r="I8" i="17"/>
  <c r="A2" i="18"/>
  <c r="I8" i="18"/>
  <c r="AD14" i="6"/>
  <c r="AD1" i="17" l="1"/>
  <c r="AD1" i="16"/>
  <c r="AD1" i="15"/>
  <c r="AD1" i="18"/>
  <c r="B31" i="6"/>
  <c r="A33" i="6"/>
  <c r="K36" i="6"/>
  <c r="G22" i="4"/>
  <c r="G24" i="4"/>
  <c r="G26" i="6" l="1"/>
  <c r="G24" i="6"/>
  <c r="AO20" i="14" l="1"/>
  <c r="L20" i="14" s="1"/>
  <c r="T20" i="14" s="1"/>
  <c r="AO20" i="1"/>
  <c r="L19" i="1" s="1"/>
  <c r="L19" i="14" l="1"/>
  <c r="L20" i="1"/>
  <c r="U20" i="1" s="1"/>
  <c r="D32" i="13"/>
  <c r="J4" i="14"/>
  <c r="J6" i="14"/>
  <c r="J6" i="1"/>
  <c r="J4" i="1"/>
  <c r="R16" i="2"/>
  <c r="N60" i="4"/>
  <c r="J12" i="8"/>
  <c r="P12" i="8"/>
  <c r="N14" i="6"/>
  <c r="H14" i="6"/>
  <c r="E12" i="6"/>
  <c r="E6" i="6"/>
  <c r="J5" i="14" s="1"/>
  <c r="G7" i="4"/>
  <c r="G8" i="4"/>
  <c r="F60" i="4"/>
  <c r="L18" i="6"/>
  <c r="I18" i="6"/>
  <c r="F18" i="6"/>
  <c r="M20" i="6"/>
  <c r="E20" i="6"/>
  <c r="L26" i="6"/>
  <c r="J26" i="6"/>
  <c r="L24" i="6"/>
  <c r="J24" i="6"/>
  <c r="E23" i="13"/>
  <c r="E22" i="13"/>
  <c r="Q14" i="13"/>
  <c r="Q13" i="13"/>
  <c r="Q11" i="13"/>
  <c r="Q10" i="13"/>
  <c r="W10" i="10"/>
  <c r="S10" i="10"/>
  <c r="M10" i="10"/>
  <c r="K10" i="10"/>
  <c r="B59" i="4"/>
  <c r="G59" i="4" s="1"/>
  <c r="B58" i="4"/>
  <c r="G58" i="4" s="1"/>
  <c r="AD16" i="6" l="1"/>
  <c r="B33" i="6" s="1"/>
  <c r="AD18" i="6"/>
  <c r="B35" i="6" s="1"/>
  <c r="N59" i="4"/>
  <c r="N58" i="4"/>
  <c r="D36" i="13"/>
  <c r="J5" i="1"/>
  <c r="A3" i="16" l="1"/>
  <c r="A3" i="17"/>
  <c r="A3" i="18"/>
  <c r="A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O9" authorId="0" shapeId="0" xr:uid="{00000000-0006-0000-0200-000001000000}">
      <text>
        <r>
          <rPr>
            <b/>
            <sz val="9"/>
            <color indexed="81"/>
            <rFont val="ＭＳ Ｐゴシック"/>
            <family val="3"/>
            <charset val="128"/>
          </rPr>
          <t xml:space="preserve"> 連名の場合
 「他○名」　選択してください</t>
        </r>
      </text>
    </comment>
    <comment ref="N58" authorId="0" shapeId="0" xr:uid="{00000000-0006-0000-0200-000003000000}">
      <text>
        <r>
          <rPr>
            <b/>
            <sz val="9"/>
            <color indexed="81"/>
            <rFont val="ＭＳ Ｐゴシック"/>
            <family val="3"/>
            <charset val="128"/>
          </rPr>
          <t xml:space="preserve">  所在地を記入</t>
        </r>
      </text>
    </comment>
    <comment ref="F60" authorId="0" shapeId="0" xr:uid="{00000000-0006-0000-0200-000004000000}">
      <text>
        <r>
          <rPr>
            <b/>
            <sz val="9"/>
            <color indexed="81"/>
            <rFont val="ＭＳ Ｐゴシック"/>
            <family val="3"/>
            <charset val="128"/>
          </rPr>
          <t xml:space="preserve"> 工事名称を記入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L10" authorId="0" shapeId="0" xr:uid="{00000000-0006-0000-0800-000002000000}">
      <text>
        <r>
          <rPr>
            <b/>
            <sz val="9"/>
            <color indexed="81"/>
            <rFont val="ＭＳ Ｐゴシック"/>
            <family val="3"/>
            <charset val="128"/>
          </rPr>
          <t xml:space="preserve"> 階数①を入力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C5" authorId="0" shapeId="0" xr:uid="{00000000-0006-0000-0900-000001000000}">
      <text>
        <r>
          <rPr>
            <b/>
            <sz val="9"/>
            <color indexed="81"/>
            <rFont val="ＭＳ Ｐゴシック"/>
            <family val="3"/>
            <charset val="128"/>
          </rPr>
          <t xml:space="preserve"> 住戸ごとに記入</t>
        </r>
      </text>
    </comment>
  </commentList>
</comments>
</file>

<file path=xl/sharedStrings.xml><?xml version="1.0" encoding="utf-8"?>
<sst xmlns="http://schemas.openxmlformats.org/spreadsheetml/2006/main" count="3359" uniqueCount="918">
  <si>
    <t>建築物の名称</t>
    <rPh sb="0" eb="3">
      <t>ケンチクブツ</t>
    </rPh>
    <rPh sb="4" eb="6">
      <t>メイショウ</t>
    </rPh>
    <phoneticPr fontId="3"/>
  </si>
  <si>
    <t>設計者等氏名</t>
    <rPh sb="0" eb="2">
      <t>セッケイ</t>
    </rPh>
    <rPh sb="2" eb="3">
      <t>シャ</t>
    </rPh>
    <rPh sb="3" eb="4">
      <t>トウ</t>
    </rPh>
    <rPh sb="4" eb="6">
      <t>シメイ</t>
    </rPh>
    <phoneticPr fontId="3"/>
  </si>
  <si>
    <t>確認
事項</t>
    <rPh sb="0" eb="2">
      <t>カクニン</t>
    </rPh>
    <rPh sb="3" eb="5">
      <t>ジコウ</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</si>
  <si>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</si>
  <si>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</si>
  <si>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</si>
  <si>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建築物に</t>
    <rPh sb="0" eb="3">
      <t>ケンチクブツ</t>
    </rPh>
    <phoneticPr fontId="3"/>
  </si>
  <si>
    <t>用途</t>
    <rPh sb="0" eb="2">
      <t>ヨウト</t>
    </rPh>
    <phoneticPr fontId="3"/>
  </si>
  <si>
    <t>・</t>
    <phoneticPr fontId="3"/>
  </si>
  <si>
    <t>関する事項</t>
    <rPh sb="0" eb="1">
      <t>カン</t>
    </rPh>
    <rPh sb="3" eb="5">
      <t>ジコウ</t>
    </rPh>
    <phoneticPr fontId="3"/>
  </si>
  <si>
    <t>□</t>
  </si>
  <si>
    <t>（</t>
    <phoneticPr fontId="3"/>
  </si>
  <si>
    <t>仕様書</t>
    <rPh sb="0" eb="3">
      <t>シヨウショ</t>
    </rPh>
    <phoneticPr fontId="3"/>
  </si>
  <si>
    <t>） ㎡</t>
    <phoneticPr fontId="3"/>
  </si>
  <si>
    <t>設計内容説明書 （モデル建物法）</t>
    <rPh sb="0" eb="2">
      <t>セッケイ</t>
    </rPh>
    <rPh sb="2" eb="4">
      <t>ナイヨウ</t>
    </rPh>
    <rPh sb="4" eb="7">
      <t>セツメイショ</t>
    </rPh>
    <rPh sb="12" eb="14">
      <t>タテモノ</t>
    </rPh>
    <rPh sb="14" eb="15">
      <t>ホウ</t>
    </rPh>
    <phoneticPr fontId="3"/>
  </si>
  <si>
    <t>建築物の所在地</t>
    <rPh sb="0" eb="3">
      <t>ケンチクブツ</t>
    </rPh>
    <rPh sb="4" eb="7">
      <t>ショザイチ</t>
    </rPh>
    <phoneticPr fontId="3"/>
  </si>
  <si>
    <t>【設計内容】</t>
    <rPh sb="1" eb="3">
      <t>セッケイ</t>
    </rPh>
    <rPh sb="3" eb="5">
      <t>ナイヨウ</t>
    </rPh>
    <phoneticPr fontId="3"/>
  </si>
  <si>
    <t>　建物等の概要</t>
    <rPh sb="3" eb="4">
      <t>トウ</t>
    </rPh>
    <phoneticPr fontId="3"/>
  </si>
  <si>
    <t>設計内容説明欄</t>
    <rPh sb="0" eb="2">
      <t>セッケイ</t>
    </rPh>
    <rPh sb="2" eb="4">
      <t>ナイヨウ</t>
    </rPh>
    <rPh sb="4" eb="6">
      <t>セツメイ</t>
    </rPh>
    <rPh sb="6" eb="7">
      <t>ラン</t>
    </rPh>
    <phoneticPr fontId="3"/>
  </si>
  <si>
    <t>設計内容</t>
    <rPh sb="0" eb="2">
      <t>セッケイ</t>
    </rPh>
    <rPh sb="2" eb="4">
      <t>ナイヨウ</t>
    </rPh>
    <phoneticPr fontId="3"/>
  </si>
  <si>
    <t>確認欄</t>
    <rPh sb="0" eb="2">
      <t>カクニン</t>
    </rPh>
    <rPh sb="2" eb="3">
      <t>ラン</t>
    </rPh>
    <phoneticPr fontId="3"/>
  </si>
  <si>
    <t>非住宅</t>
    <rPh sb="0" eb="1">
      <t>ヒ</t>
    </rPh>
    <rPh sb="1" eb="3">
      <t>ジュウタク</t>
    </rPh>
    <phoneticPr fontId="3"/>
  </si>
  <si>
    <t>非住宅・住宅複合建築物</t>
    <rPh sb="0" eb="1">
      <t>ヒ</t>
    </rPh>
    <rPh sb="1" eb="3">
      <t>ジュウタク</t>
    </rPh>
    <rPh sb="4" eb="6">
      <t>ジュウタク</t>
    </rPh>
    <rPh sb="6" eb="8">
      <t>フクゴウ</t>
    </rPh>
    <rPh sb="8" eb="11">
      <t>ケンチクブツ</t>
    </rPh>
    <phoneticPr fontId="3"/>
  </si>
  <si>
    <t>出力ｼｰﾄ</t>
    <rPh sb="0" eb="2">
      <t>シュツリョク</t>
    </rPh>
    <phoneticPr fontId="2"/>
  </si>
  <si>
    <t>概要書</t>
    <rPh sb="0" eb="3">
      <t>ガイヨウショ</t>
    </rPh>
    <phoneticPr fontId="3"/>
  </si>
  <si>
    <t>面積表</t>
    <rPh sb="0" eb="2">
      <t>メンセキ</t>
    </rPh>
    <rPh sb="2" eb="3">
      <t>ヒョウ</t>
    </rPh>
    <phoneticPr fontId="2"/>
  </si>
  <si>
    <t>・</t>
    <phoneticPr fontId="2"/>
  </si>
  <si>
    <t>住宅用途面積</t>
    <rPh sb="0" eb="2">
      <t>ジュウタク</t>
    </rPh>
    <rPh sb="2" eb="4">
      <t>ヨウト</t>
    </rPh>
    <rPh sb="4" eb="6">
      <t>メンセキ</t>
    </rPh>
    <phoneticPr fontId="2"/>
  </si>
  <si>
    <t>建設地の地域の区分</t>
    <rPh sb="0" eb="2">
      <t>ケンセツ</t>
    </rPh>
    <rPh sb="2" eb="3">
      <t>チ</t>
    </rPh>
    <rPh sb="4" eb="6">
      <t>チイキ</t>
    </rPh>
    <rPh sb="7" eb="9">
      <t>クブン</t>
    </rPh>
    <phoneticPr fontId="2"/>
  </si>
  <si>
    <t>（</t>
    <phoneticPr fontId="2"/>
  </si>
  <si>
    <t>） 地域</t>
    <rPh sb="2" eb="4">
      <t>チイキ</t>
    </rPh>
    <phoneticPr fontId="2"/>
  </si>
  <si>
    <t>地域の区分</t>
    <rPh sb="0" eb="2">
      <t>チイキ</t>
    </rPh>
    <rPh sb="3" eb="5">
      <t>クブン</t>
    </rPh>
    <phoneticPr fontId="2"/>
  </si>
  <si>
    <t>地上</t>
    <rPh sb="0" eb="2">
      <t>チジョウ</t>
    </rPh>
    <phoneticPr fontId="2"/>
  </si>
  <si>
    <t>） 階</t>
    <rPh sb="2" eb="3">
      <t>カイ</t>
    </rPh>
    <phoneticPr fontId="2"/>
  </si>
  <si>
    <t>階数</t>
    <rPh sb="0" eb="2">
      <t>カイスウ</t>
    </rPh>
    <phoneticPr fontId="2"/>
  </si>
  <si>
    <t>床面積</t>
    <rPh sb="0" eb="3">
      <t>ユカメンセキ</t>
    </rPh>
    <phoneticPr fontId="2"/>
  </si>
  <si>
    <t>判定対象計算部分の床面積</t>
    <rPh sb="0" eb="2">
      <t>ハンテイ</t>
    </rPh>
    <rPh sb="2" eb="4">
      <t>タイショウ</t>
    </rPh>
    <rPh sb="4" eb="6">
      <t>ケイサン</t>
    </rPh>
    <rPh sb="6" eb="8">
      <t>ブブン</t>
    </rPh>
    <rPh sb="9" eb="12">
      <t>ユカメンセキ</t>
    </rPh>
    <phoneticPr fontId="2"/>
  </si>
  <si>
    <t>計算条件</t>
    <rPh sb="0" eb="2">
      <t>ケイサン</t>
    </rPh>
    <rPh sb="2" eb="4">
      <t>ジョウケン</t>
    </rPh>
    <phoneticPr fontId="2"/>
  </si>
  <si>
    <t>適用モデル</t>
    <rPh sb="0" eb="2">
      <t>テキヨウ</t>
    </rPh>
    <phoneticPr fontId="2"/>
  </si>
  <si>
    <t>建物</t>
    <rPh sb="0" eb="2">
      <t>タテモノ</t>
    </rPh>
    <phoneticPr fontId="2"/>
  </si>
  <si>
    <t>単一モデル建物の適用</t>
    <rPh sb="0" eb="2">
      <t>タンイツ</t>
    </rPh>
    <rPh sb="5" eb="7">
      <t>タテモノ</t>
    </rPh>
    <rPh sb="8" eb="10">
      <t>テキヨウ</t>
    </rPh>
    <phoneticPr fontId="2"/>
  </si>
  <si>
    <t>複数モデル建物の適用</t>
    <rPh sb="0" eb="2">
      <t>フクスウ</t>
    </rPh>
    <phoneticPr fontId="2"/>
  </si>
  <si>
    <t>） 用途</t>
    <rPh sb="2" eb="4">
      <t>ヨウト</t>
    </rPh>
    <phoneticPr fontId="2"/>
  </si>
  <si>
    <t>　外皮の概要</t>
    <rPh sb="1" eb="3">
      <t>ガイヒ</t>
    </rPh>
    <rPh sb="4" eb="6">
      <t>ガイヨウ</t>
    </rPh>
    <phoneticPr fontId="2"/>
  </si>
  <si>
    <t>外壁等の</t>
    <rPh sb="0" eb="2">
      <t>ガイヘキ</t>
    </rPh>
    <rPh sb="2" eb="3">
      <t>トウ</t>
    </rPh>
    <phoneticPr fontId="2"/>
  </si>
  <si>
    <t>性能</t>
    <rPh sb="0" eb="2">
      <t>セイノウ</t>
    </rPh>
    <phoneticPr fontId="2"/>
  </si>
  <si>
    <t>計算手法等</t>
    <rPh sb="0" eb="2">
      <t>ケイサン</t>
    </rPh>
    <rPh sb="2" eb="4">
      <t>シュホウ</t>
    </rPh>
    <rPh sb="4" eb="5">
      <t>トウ</t>
    </rPh>
    <phoneticPr fontId="2"/>
  </si>
  <si>
    <t>断熱材種別の選択による入力</t>
    <rPh sb="0" eb="3">
      <t>ダンネツザイ</t>
    </rPh>
    <rPh sb="3" eb="5">
      <t>シュベツ</t>
    </rPh>
    <rPh sb="6" eb="8">
      <t>センタク</t>
    </rPh>
    <rPh sb="11" eb="13">
      <t>ニュウリョク</t>
    </rPh>
    <phoneticPr fontId="2"/>
  </si>
  <si>
    <t>断熱材の性能及び厚さによる入力</t>
    <rPh sb="4" eb="6">
      <t>セイノウ</t>
    </rPh>
    <rPh sb="6" eb="7">
      <t>オヨ</t>
    </rPh>
    <rPh sb="8" eb="9">
      <t>アツ</t>
    </rPh>
    <phoneticPr fontId="2"/>
  </si>
  <si>
    <t>層構成に応じた計算による入力</t>
    <rPh sb="0" eb="1">
      <t>ソウ</t>
    </rPh>
    <rPh sb="1" eb="3">
      <t>コウセイ</t>
    </rPh>
    <rPh sb="4" eb="5">
      <t>オウ</t>
    </rPh>
    <rPh sb="7" eb="9">
      <t>ケイサン</t>
    </rPh>
    <rPh sb="12" eb="14">
      <t>ニュウリョク</t>
    </rPh>
    <phoneticPr fontId="2"/>
  </si>
  <si>
    <t>■</t>
  </si>
  <si>
    <t>窓の性能</t>
    <rPh sb="0" eb="1">
      <t>マド</t>
    </rPh>
    <rPh sb="2" eb="4">
      <t>セイノウ</t>
    </rPh>
    <phoneticPr fontId="2"/>
  </si>
  <si>
    <t>建具、ガラス種別の選択による入力</t>
    <rPh sb="0" eb="2">
      <t>タテグ</t>
    </rPh>
    <rPh sb="6" eb="8">
      <t>シュベツ</t>
    </rPh>
    <rPh sb="9" eb="11">
      <t>センタク</t>
    </rPh>
    <rPh sb="14" eb="16">
      <t>ニュウリョク</t>
    </rPh>
    <phoneticPr fontId="2"/>
  </si>
  <si>
    <t>建具種別、ガラス性能値による入力</t>
    <rPh sb="0" eb="2">
      <t>タテグ</t>
    </rPh>
    <rPh sb="2" eb="4">
      <t>シュベツ</t>
    </rPh>
    <rPh sb="8" eb="10">
      <t>セイノウ</t>
    </rPh>
    <rPh sb="10" eb="11">
      <t>アタイ</t>
    </rPh>
    <rPh sb="14" eb="16">
      <t>ニュウリョク</t>
    </rPh>
    <phoneticPr fontId="2"/>
  </si>
  <si>
    <t>窓の性能値による入力</t>
    <rPh sb="0" eb="1">
      <t>マド</t>
    </rPh>
    <rPh sb="2" eb="4">
      <t>セイノウ</t>
    </rPh>
    <rPh sb="4" eb="5">
      <t>チ</t>
    </rPh>
    <rPh sb="8" eb="9">
      <t>ニュウ</t>
    </rPh>
    <rPh sb="9" eb="10">
      <t>チカラ</t>
    </rPh>
    <phoneticPr fontId="2"/>
  </si>
  <si>
    <t>　設備の概要</t>
    <rPh sb="1" eb="3">
      <t>セツビ</t>
    </rPh>
    <rPh sb="4" eb="6">
      <t>ガイヨウ</t>
    </rPh>
    <phoneticPr fontId="2"/>
  </si>
  <si>
    <t>各設備の</t>
    <rPh sb="0" eb="3">
      <t>カクセツビ</t>
    </rPh>
    <phoneticPr fontId="2"/>
  </si>
  <si>
    <t>仕様等</t>
    <rPh sb="0" eb="2">
      <t>シヨウ</t>
    </rPh>
    <rPh sb="2" eb="3">
      <t>トウ</t>
    </rPh>
    <phoneticPr fontId="2"/>
  </si>
  <si>
    <t>対象の有無</t>
    <rPh sb="0" eb="2">
      <t>タイショウ</t>
    </rPh>
    <rPh sb="3" eb="5">
      <t>ウム</t>
    </rPh>
    <phoneticPr fontId="2"/>
  </si>
  <si>
    <t>計算対象空調設備の有無</t>
    <rPh sb="0" eb="2">
      <t>ケイサン</t>
    </rPh>
    <rPh sb="2" eb="4">
      <t>タイショウ</t>
    </rPh>
    <rPh sb="4" eb="6">
      <t>クウチョウ</t>
    </rPh>
    <rPh sb="6" eb="8">
      <t>セツビ</t>
    </rPh>
    <rPh sb="9" eb="11">
      <t>ウム</t>
    </rPh>
    <phoneticPr fontId="2"/>
  </si>
  <si>
    <t>有</t>
    <rPh sb="0" eb="1">
      <t>アリ</t>
    </rPh>
    <phoneticPr fontId="2"/>
  </si>
  <si>
    <t>無</t>
    <rPh sb="0" eb="1">
      <t>ム</t>
    </rPh>
    <phoneticPr fontId="2"/>
  </si>
  <si>
    <t>計算対象換気設備の有無</t>
    <rPh sb="4" eb="6">
      <t>カンキ</t>
    </rPh>
    <phoneticPr fontId="2"/>
  </si>
  <si>
    <t>計算対象照明設備の有無</t>
    <rPh sb="4" eb="6">
      <t>ショウメイ</t>
    </rPh>
    <rPh sb="6" eb="8">
      <t>セツビ</t>
    </rPh>
    <phoneticPr fontId="2"/>
  </si>
  <si>
    <t>計算対象給湯設備の有無</t>
    <rPh sb="4" eb="6">
      <t>キュウトウ</t>
    </rPh>
    <rPh sb="6" eb="8">
      <t>セツビ</t>
    </rPh>
    <phoneticPr fontId="2"/>
  </si>
  <si>
    <t>計算対象昇降機の有無</t>
    <rPh sb="4" eb="7">
      <t>ショウコウキ</t>
    </rPh>
    <phoneticPr fontId="2"/>
  </si>
  <si>
    <t>太陽光発電</t>
    <rPh sb="0" eb="3">
      <t>タイヨウコウ</t>
    </rPh>
    <rPh sb="3" eb="5">
      <t>ハツデン</t>
    </rPh>
    <phoneticPr fontId="2"/>
  </si>
  <si>
    <t>太陽光発電の有無</t>
    <rPh sb="0" eb="3">
      <t>タイヨウコウ</t>
    </rPh>
    <rPh sb="3" eb="5">
      <t>ハツデン</t>
    </rPh>
    <rPh sb="6" eb="8">
      <t>ウム</t>
    </rPh>
    <phoneticPr fontId="2"/>
  </si>
  <si>
    <t>有りの場合</t>
    <rPh sb="0" eb="1">
      <t>アリ</t>
    </rPh>
    <rPh sb="3" eb="5">
      <t>バアイ</t>
    </rPh>
    <phoneticPr fontId="2"/>
  </si>
  <si>
    <t>全量自家消費</t>
    <rPh sb="0" eb="2">
      <t>ゼンリョウ</t>
    </rPh>
    <rPh sb="2" eb="4">
      <t>ジカ</t>
    </rPh>
    <rPh sb="4" eb="6">
      <t>ショウヒ</t>
    </rPh>
    <phoneticPr fontId="2"/>
  </si>
  <si>
    <t>売電有り</t>
    <rPh sb="0" eb="1">
      <t>ウ</t>
    </rPh>
    <rPh sb="1" eb="2">
      <t>デン</t>
    </rPh>
    <rPh sb="2" eb="3">
      <t>ア</t>
    </rPh>
    <phoneticPr fontId="2"/>
  </si>
  <si>
    <t>年間日射地域区分</t>
    <rPh sb="0" eb="2">
      <t>ネンカン</t>
    </rPh>
    <rPh sb="2" eb="4">
      <t>ニッシャ</t>
    </rPh>
    <rPh sb="4" eb="6">
      <t>チイキ</t>
    </rPh>
    <rPh sb="6" eb="8">
      <t>クブン</t>
    </rPh>
    <phoneticPr fontId="2"/>
  </si>
  <si>
    <t>） 区分</t>
    <rPh sb="2" eb="4">
      <t>クブン</t>
    </rPh>
    <phoneticPr fontId="2"/>
  </si>
  <si>
    <t>設備図</t>
    <rPh sb="0" eb="2">
      <t>セツビ</t>
    </rPh>
    <rPh sb="2" eb="3">
      <t>ズ</t>
    </rPh>
    <phoneticPr fontId="3"/>
  </si>
  <si>
    <t>　結果</t>
    <rPh sb="1" eb="3">
      <t>ケッカ</t>
    </rPh>
    <phoneticPr fontId="2"/>
  </si>
  <si>
    <t>適否等</t>
    <rPh sb="0" eb="1">
      <t>テキ</t>
    </rPh>
    <rPh sb="2" eb="3">
      <t>トウ</t>
    </rPh>
    <phoneticPr fontId="2"/>
  </si>
  <si>
    <t>一次エネ</t>
    <rPh sb="0" eb="2">
      <t>イチジ</t>
    </rPh>
    <phoneticPr fontId="2"/>
  </si>
  <si>
    <t>一次エネ基準への適合</t>
    <rPh sb="0" eb="2">
      <t>イチジ</t>
    </rPh>
    <rPh sb="4" eb="6">
      <t>キジュン</t>
    </rPh>
    <rPh sb="8" eb="10">
      <t>テキゴウ</t>
    </rPh>
    <phoneticPr fontId="2"/>
  </si>
  <si>
    <t>適合</t>
    <rPh sb="0" eb="2">
      <t>テキゴウ</t>
    </rPh>
    <phoneticPr fontId="2"/>
  </si>
  <si>
    <r>
      <t>（ ＢＥＩ</t>
    </r>
    <r>
      <rPr>
        <sz val="6"/>
        <rFont val="ＭＳ Ｐ明朝"/>
        <family val="1"/>
        <charset val="128"/>
      </rPr>
      <t>ｍ</t>
    </r>
    <phoneticPr fontId="2"/>
  </si>
  <si>
    <t>：</t>
    <phoneticPr fontId="2"/>
  </si>
  <si>
    <t>）</t>
    <phoneticPr fontId="2"/>
  </si>
  <si>
    <t>不適合</t>
    <rPh sb="0" eb="3">
      <t>フテキゴウ</t>
    </rPh>
    <phoneticPr fontId="2"/>
  </si>
  <si>
    <t xml:space="preserve"> 地下</t>
    <rPh sb="1" eb="3">
      <t>チカ</t>
    </rPh>
    <phoneticPr fontId="2"/>
  </si>
  <si>
    <t>断面図</t>
    <rPh sb="0" eb="3">
      <t>ダンメンズ</t>
    </rPh>
    <phoneticPr fontId="2"/>
  </si>
  <si>
    <t>建具表</t>
    <rPh sb="0" eb="2">
      <t>タテグ</t>
    </rPh>
    <rPh sb="2" eb="3">
      <t>ヒョウ</t>
    </rPh>
    <phoneticPr fontId="2"/>
  </si>
  <si>
    <t>（別記good・eyes様式第１－１号）</t>
    <rPh sb="1" eb="3">
      <t>ベッキ</t>
    </rPh>
    <rPh sb="12" eb="14">
      <t>ヨウシキ</t>
    </rPh>
    <rPh sb="14" eb="15">
      <t>ダイ</t>
    </rPh>
    <rPh sb="18" eb="19">
      <t>ゴウ</t>
    </rPh>
    <phoneticPr fontId="3"/>
  </si>
  <si>
    <t>省エネ適合判定</t>
    <rPh sb="0" eb="1">
      <t>ショウ</t>
    </rPh>
    <rPh sb="3" eb="5">
      <t>テキゴウ</t>
    </rPh>
    <rPh sb="5" eb="7">
      <t>ハンテイ</t>
    </rPh>
    <phoneticPr fontId="3"/>
  </si>
  <si>
    <t>建築物エネルギー消費性能適合性　判定申込書</t>
    <rPh sb="0" eb="3">
      <t>ケンチクブツ</t>
    </rPh>
    <rPh sb="8" eb="10">
      <t>ショウヒ</t>
    </rPh>
    <rPh sb="10" eb="12">
      <t>セイノウ</t>
    </rPh>
    <rPh sb="12" eb="15">
      <t>テキゴウセイ</t>
    </rPh>
    <rPh sb="16" eb="18">
      <t>ハンテイ</t>
    </rPh>
    <rPh sb="18" eb="20">
      <t>モウシコミ</t>
    </rPh>
    <rPh sb="20" eb="21">
      <t>ショ</t>
    </rPh>
    <phoneticPr fontId="3"/>
  </si>
  <si>
    <r>
      <t xml:space="preserve">  申込日</t>
    </r>
    <r>
      <rPr>
        <sz val="8"/>
        <rFont val="ＭＳ Ｐ明朝"/>
        <family val="1"/>
        <charset val="128"/>
      </rPr>
      <t>（西暦）</t>
    </r>
    <rPh sb="2" eb="3">
      <t>モウ</t>
    </rPh>
    <rPh sb="3" eb="4">
      <t>コ</t>
    </rPh>
    <rPh sb="4" eb="5">
      <t>ヒ</t>
    </rPh>
    <rPh sb="6" eb="8">
      <t>セイレキ</t>
    </rPh>
    <phoneticPr fontId="3"/>
  </si>
  <si>
    <t>年</t>
    <rPh sb="0" eb="1">
      <t>ネン</t>
    </rPh>
    <phoneticPr fontId="3"/>
  </si>
  <si>
    <t>月</t>
    <rPh sb="0" eb="1">
      <t>ツキ</t>
    </rPh>
    <phoneticPr fontId="3"/>
  </si>
  <si>
    <t>日</t>
    <rPh sb="0" eb="1">
      <t>ニチ</t>
    </rPh>
    <phoneticPr fontId="3"/>
  </si>
  <si>
    <t>判定の種類</t>
    <rPh sb="0" eb="2">
      <t>ハンテイ</t>
    </rPh>
    <phoneticPr fontId="3"/>
  </si>
  <si>
    <t>建築物エネルギー消費性能適合性判定</t>
    <rPh sb="0" eb="3">
      <t>ケンチクブツ</t>
    </rPh>
    <rPh sb="8" eb="10">
      <t>ショウヒ</t>
    </rPh>
    <rPh sb="10" eb="12">
      <t>セイノウ</t>
    </rPh>
    <rPh sb="12" eb="15">
      <t>テキゴウセイ</t>
    </rPh>
    <rPh sb="15" eb="17">
      <t>ハンテイ</t>
    </rPh>
    <phoneticPr fontId="3"/>
  </si>
  <si>
    <t>□</t>
    <phoneticPr fontId="3"/>
  </si>
  <si>
    <t>建築物エネルギー消費性能適合性判定（変更）</t>
    <rPh sb="0" eb="3">
      <t>ケンチクブツ</t>
    </rPh>
    <rPh sb="8" eb="10">
      <t>ショウヒ</t>
    </rPh>
    <rPh sb="10" eb="12">
      <t>セイノウ</t>
    </rPh>
    <rPh sb="12" eb="15">
      <t>テキゴウセイ</t>
    </rPh>
    <rPh sb="15" eb="17">
      <t>ハンテイ</t>
    </rPh>
    <rPh sb="18" eb="20">
      <t>ヘンコウ</t>
    </rPh>
    <phoneticPr fontId="3"/>
  </si>
  <si>
    <t>［</t>
    <phoneticPr fontId="3"/>
  </si>
  <si>
    <t>軽微変更該当証明申請</t>
    <rPh sb="0" eb="2">
      <t>ケイビ</t>
    </rPh>
    <rPh sb="2" eb="4">
      <t>ヘンコウ</t>
    </rPh>
    <rPh sb="4" eb="6">
      <t>ガイトウ</t>
    </rPh>
    <rPh sb="6" eb="8">
      <t>ショウメイ</t>
    </rPh>
    <rPh sb="8" eb="10">
      <t>シンセイ</t>
    </rPh>
    <phoneticPr fontId="3"/>
  </si>
  <si>
    <t>（</t>
    <phoneticPr fontId="3"/>
  </si>
  <si>
    <t>回目 ）</t>
    <rPh sb="0" eb="2">
      <t>カイメ</t>
    </rPh>
    <phoneticPr fontId="3"/>
  </si>
  <si>
    <t>］</t>
    <phoneticPr fontId="3"/>
  </si>
  <si>
    <t>確認申請</t>
    <rPh sb="0" eb="2">
      <t>カクニン</t>
    </rPh>
    <rPh sb="2" eb="4">
      <t>シンセイ</t>
    </rPh>
    <phoneticPr fontId="3"/>
  </si>
  <si>
    <t>申請済</t>
    <rPh sb="0" eb="2">
      <t>シンセイ</t>
    </rPh>
    <rPh sb="2" eb="3">
      <t>スミ</t>
    </rPh>
    <phoneticPr fontId="3"/>
  </si>
  <si>
    <t>未申請</t>
    <rPh sb="0" eb="3">
      <t>ミシンセイ</t>
    </rPh>
    <phoneticPr fontId="3"/>
  </si>
  <si>
    <t>　申請先</t>
    <rPh sb="1" eb="3">
      <t>シンセイ</t>
    </rPh>
    <rPh sb="3" eb="4">
      <t>サキ</t>
    </rPh>
    <phoneticPr fontId="3"/>
  </si>
  <si>
    <t>株式会社グッド・アイズ建築検査機構</t>
    <rPh sb="0" eb="4">
      <t>カブシキガイシャ</t>
    </rPh>
    <rPh sb="11" eb="13">
      <t>ケンチク</t>
    </rPh>
    <rPh sb="13" eb="15">
      <t>ケンサ</t>
    </rPh>
    <rPh sb="15" eb="17">
      <t>キコウ</t>
    </rPh>
    <phoneticPr fontId="3"/>
  </si>
  <si>
    <t>他機関</t>
    <rPh sb="0" eb="1">
      <t>タ</t>
    </rPh>
    <rPh sb="1" eb="3">
      <t>キカン</t>
    </rPh>
    <phoneticPr fontId="3"/>
  </si>
  <si>
    <t>）</t>
    <phoneticPr fontId="3"/>
  </si>
  <si>
    <t>以降の予定</t>
    <rPh sb="0" eb="2">
      <t>イコウ</t>
    </rPh>
    <rPh sb="3" eb="5">
      <t>ヨテイ</t>
    </rPh>
    <phoneticPr fontId="3"/>
  </si>
  <si>
    <t>着工予定日</t>
    <rPh sb="0" eb="2">
      <t>チャッコウ</t>
    </rPh>
    <rPh sb="2" eb="5">
      <t>ヨテイビ</t>
    </rPh>
    <phoneticPr fontId="3"/>
  </si>
  <si>
    <t>竣工予定日</t>
    <rPh sb="0" eb="2">
      <t>シュンコウ</t>
    </rPh>
    <rPh sb="2" eb="4">
      <t>ヨテイ</t>
    </rPh>
    <rPh sb="4" eb="5">
      <t>ヒ</t>
    </rPh>
    <phoneticPr fontId="3"/>
  </si>
  <si>
    <t>月</t>
    <rPh sb="0" eb="1">
      <t>ガツ</t>
    </rPh>
    <phoneticPr fontId="3"/>
  </si>
  <si>
    <t>建築物の
概要</t>
    <rPh sb="0" eb="3">
      <t>ケンチクブツ</t>
    </rPh>
    <rPh sb="5" eb="7">
      <t>ガイヨウ</t>
    </rPh>
    <phoneticPr fontId="3"/>
  </si>
  <si>
    <t>工事の名称</t>
    <rPh sb="0" eb="2">
      <t>コウジ</t>
    </rPh>
    <rPh sb="3" eb="5">
      <t>メイショウ</t>
    </rPh>
    <phoneticPr fontId="3"/>
  </si>
  <si>
    <t>フリガナ</t>
    <phoneticPr fontId="3"/>
  </si>
  <si>
    <t>建築主名</t>
    <rPh sb="0" eb="2">
      <t>ケンチク</t>
    </rPh>
    <rPh sb="2" eb="3">
      <t>ヌシ</t>
    </rPh>
    <rPh sb="3" eb="4">
      <t>メイ</t>
    </rPh>
    <phoneticPr fontId="3"/>
  </si>
  <si>
    <t>建設地</t>
    <rPh sb="0" eb="3">
      <t>ケンセツチ</t>
    </rPh>
    <phoneticPr fontId="3"/>
  </si>
  <si>
    <t>〒</t>
    <phoneticPr fontId="3"/>
  </si>
  <si>
    <t>-</t>
    <phoneticPr fontId="3"/>
  </si>
  <si>
    <t>地名地番を入力ください</t>
    <rPh sb="0" eb="2">
      <t>チメイ</t>
    </rPh>
    <rPh sb="2" eb="4">
      <t>チバン</t>
    </rPh>
    <rPh sb="5" eb="7">
      <t>ニュウリョク</t>
    </rPh>
    <phoneticPr fontId="3"/>
  </si>
  <si>
    <t>建物詳細</t>
    <rPh sb="0" eb="2">
      <t>タテモノ</t>
    </rPh>
    <rPh sb="2" eb="4">
      <t>ショウサイ</t>
    </rPh>
    <phoneticPr fontId="3"/>
  </si>
  <si>
    <t>非住宅建築物</t>
    <rPh sb="0" eb="1">
      <t>ヒ</t>
    </rPh>
    <rPh sb="1" eb="3">
      <t>ジュウタク</t>
    </rPh>
    <rPh sb="3" eb="5">
      <t>ケンチク</t>
    </rPh>
    <rPh sb="5" eb="6">
      <t>ブツ</t>
    </rPh>
    <phoneticPr fontId="3"/>
  </si>
  <si>
    <t>複合建築物</t>
    <rPh sb="0" eb="2">
      <t>フクゴウ</t>
    </rPh>
    <rPh sb="2" eb="5">
      <t>ケンチクブツ</t>
    </rPh>
    <phoneticPr fontId="3"/>
  </si>
  <si>
    <t>　非住宅部分の用途</t>
    <rPh sb="1" eb="2">
      <t>ヒ</t>
    </rPh>
    <rPh sb="2" eb="4">
      <t>ジュウタク</t>
    </rPh>
    <rPh sb="4" eb="6">
      <t>ブブン</t>
    </rPh>
    <rPh sb="7" eb="9">
      <t>ヨウト</t>
    </rPh>
    <phoneticPr fontId="3"/>
  </si>
  <si>
    <t>身体障害者福祉ホーム</t>
  </si>
  <si>
    <r>
      <t xml:space="preserve">） </t>
    </r>
    <r>
      <rPr>
        <sz val="9"/>
        <rFont val="ＭＳ Ｐ明朝"/>
        <family val="1"/>
        <charset val="128"/>
      </rPr>
      <t>※複合建築物の場合、主となる用途を記入</t>
    </r>
    <rPh sb="3" eb="5">
      <t>フクゴウ</t>
    </rPh>
    <rPh sb="5" eb="8">
      <t>ケンチクブツ</t>
    </rPh>
    <rPh sb="9" eb="11">
      <t>バアイ</t>
    </rPh>
    <rPh sb="12" eb="13">
      <t>シュ</t>
    </rPh>
    <rPh sb="16" eb="18">
      <t>ヨウト</t>
    </rPh>
    <rPh sb="19" eb="21">
      <t>キニュウ</t>
    </rPh>
    <phoneticPr fontId="3"/>
  </si>
  <si>
    <t>工事種別</t>
    <rPh sb="0" eb="2">
      <t>コウジ</t>
    </rPh>
    <rPh sb="2" eb="4">
      <t>シュベツ</t>
    </rPh>
    <phoneticPr fontId="3"/>
  </si>
  <si>
    <t>新築</t>
    <rPh sb="0" eb="2">
      <t>シンチク</t>
    </rPh>
    <phoneticPr fontId="3"/>
  </si>
  <si>
    <t>増築</t>
    <rPh sb="0" eb="2">
      <t>ゾウチク</t>
    </rPh>
    <phoneticPr fontId="3"/>
  </si>
  <si>
    <t>改築</t>
    <rPh sb="0" eb="2">
      <t>カイチク</t>
    </rPh>
    <phoneticPr fontId="3"/>
  </si>
  <si>
    <t>延べ面積</t>
    <rPh sb="0" eb="1">
      <t>ノ</t>
    </rPh>
    <rPh sb="2" eb="4">
      <t>メンセキ</t>
    </rPh>
    <phoneticPr fontId="3"/>
  </si>
  <si>
    <t>㎡</t>
    <phoneticPr fontId="3"/>
  </si>
  <si>
    <t>対象床面積</t>
    <rPh sb="0" eb="2">
      <t>タイショウ</t>
    </rPh>
    <rPh sb="2" eb="3">
      <t>ユカ</t>
    </rPh>
    <rPh sb="3" eb="5">
      <t>メンセキ</t>
    </rPh>
    <phoneticPr fontId="3"/>
  </si>
  <si>
    <t>構造</t>
    <rPh sb="0" eb="2">
      <t>コウゾウ</t>
    </rPh>
    <phoneticPr fontId="3"/>
  </si>
  <si>
    <t>造</t>
    <rPh sb="0" eb="1">
      <t>ゾウ</t>
    </rPh>
    <phoneticPr fontId="3"/>
  </si>
  <si>
    <t>一部</t>
    <rPh sb="0" eb="2">
      <t>イチブ</t>
    </rPh>
    <phoneticPr fontId="3"/>
  </si>
  <si>
    <t>階数</t>
    <rPh sb="0" eb="2">
      <t>カイスウ</t>
    </rPh>
    <phoneticPr fontId="3"/>
  </si>
  <si>
    <t>地上</t>
    <rPh sb="0" eb="2">
      <t>チジョウ</t>
    </rPh>
    <phoneticPr fontId="3"/>
  </si>
  <si>
    <t>階</t>
    <rPh sb="0" eb="1">
      <t>カイ</t>
    </rPh>
    <phoneticPr fontId="3"/>
  </si>
  <si>
    <t>地下</t>
    <rPh sb="0" eb="2">
      <t>チカ</t>
    </rPh>
    <phoneticPr fontId="3"/>
  </si>
  <si>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3"/>
  </si>
  <si>
    <t>　申込担当者</t>
    <rPh sb="1" eb="3">
      <t>モウシコミ</t>
    </rPh>
    <rPh sb="3" eb="6">
      <t>タントウシャ</t>
    </rPh>
    <phoneticPr fontId="3"/>
  </si>
  <si>
    <t>　当社業務約款に基づく【引受承諾書】を送付いたします</t>
    <rPh sb="12" eb="14">
      <t>ヒキウケ</t>
    </rPh>
    <rPh sb="14" eb="17">
      <t>ショウダクショ</t>
    </rPh>
    <phoneticPr fontId="3"/>
  </si>
  <si>
    <t xml:space="preserve"> 会社名</t>
    <rPh sb="1" eb="3">
      <t>カイシャ</t>
    </rPh>
    <rPh sb="3" eb="4">
      <t>メイ</t>
    </rPh>
    <phoneticPr fontId="3"/>
  </si>
  <si>
    <t xml:space="preserve"> フリガナ</t>
    <phoneticPr fontId="3"/>
  </si>
  <si>
    <t xml:space="preserve"> 氏名</t>
    <rPh sb="1" eb="3">
      <t>シメイ</t>
    </rPh>
    <phoneticPr fontId="3"/>
  </si>
  <si>
    <t xml:space="preserve"> 所属・役職</t>
    <rPh sb="1" eb="3">
      <t>ショゾク</t>
    </rPh>
    <rPh sb="4" eb="6">
      <t>ヤクショク</t>
    </rPh>
    <phoneticPr fontId="3"/>
  </si>
  <si>
    <t xml:space="preserve"> 住所</t>
    <rPh sb="1" eb="3">
      <t>ジュウショ</t>
    </rPh>
    <phoneticPr fontId="3"/>
  </si>
  <si>
    <t xml:space="preserve"> TEL</t>
    <phoneticPr fontId="3"/>
  </si>
  <si>
    <t xml:space="preserve"> FAX</t>
    <phoneticPr fontId="3"/>
  </si>
  <si>
    <t xml:space="preserve"> E-mail</t>
    <phoneticPr fontId="3"/>
  </si>
  <si>
    <t>　設計担当者</t>
    <rPh sb="1" eb="3">
      <t>セッケイ</t>
    </rPh>
    <rPh sb="3" eb="6">
      <t>タントウシャ</t>
    </rPh>
    <phoneticPr fontId="3"/>
  </si>
  <si>
    <t>申込担当者と同じ</t>
    <rPh sb="0" eb="2">
      <t>モウシコミ</t>
    </rPh>
    <rPh sb="2" eb="5">
      <t>タントウシャ</t>
    </rPh>
    <rPh sb="6" eb="7">
      <t>オナ</t>
    </rPh>
    <phoneticPr fontId="3"/>
  </si>
  <si>
    <t>　設計図書の内容について、直接ご担当となる方をご記入ください
　こちらの記入されている方に判定に関する質疑書を送付いたします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ハンテイ</t>
    </rPh>
    <rPh sb="48" eb="49">
      <t>カン</t>
    </rPh>
    <rPh sb="51" eb="53">
      <t>シツギ</t>
    </rPh>
    <rPh sb="53" eb="54">
      <t>ショ</t>
    </rPh>
    <rPh sb="55" eb="57">
      <t>ソウフ</t>
    </rPh>
    <phoneticPr fontId="3"/>
  </si>
  <si>
    <t>　省エネ計算担当者</t>
    <rPh sb="1" eb="2">
      <t>ショウ</t>
    </rPh>
    <rPh sb="4" eb="6">
      <t>ケイサン</t>
    </rPh>
    <rPh sb="6" eb="9">
      <t>タントウシャ</t>
    </rPh>
    <phoneticPr fontId="3"/>
  </si>
  <si>
    <t>設計担当者と同じ</t>
    <rPh sb="0" eb="2">
      <t>セッケイ</t>
    </rPh>
    <phoneticPr fontId="3"/>
  </si>
  <si>
    <r>
      <t>　上記設計担当者ではなく、省エネルギー計算に関する問い合わせに関して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4">
      <t>ショウ</t>
    </rPh>
    <rPh sb="19" eb="21">
      <t>ケイサン</t>
    </rPh>
    <rPh sb="22" eb="23">
      <t>カン</t>
    </rPh>
    <rPh sb="25" eb="26">
      <t>ト</t>
    </rPh>
    <rPh sb="27" eb="28">
      <t>ア</t>
    </rPh>
    <rPh sb="31" eb="32">
      <t>カン</t>
    </rPh>
    <rPh sb="36" eb="38">
      <t>タイオウ</t>
    </rPh>
    <rPh sb="40" eb="42">
      <t>マドグチ</t>
    </rPh>
    <rPh sb="45" eb="46">
      <t>ホウ</t>
    </rPh>
    <rPh sb="49" eb="51">
      <t>バアイ</t>
    </rPh>
    <rPh sb="53" eb="54">
      <t>カナラ</t>
    </rPh>
    <rPh sb="56" eb="58">
      <t>キニュウ</t>
    </rPh>
    <phoneticPr fontId="3"/>
  </si>
  <si>
    <t>申込担当者</t>
    <rPh sb="0" eb="2">
      <t>モウシコミ</t>
    </rPh>
    <rPh sb="2" eb="5">
      <t>タントウシャ</t>
    </rPh>
    <phoneticPr fontId="3"/>
  </si>
  <si>
    <t>設計担当者</t>
    <rPh sb="0" eb="2">
      <t>セッケイ</t>
    </rPh>
    <rPh sb="2" eb="5">
      <t>タントウシャ</t>
    </rPh>
    <phoneticPr fontId="3"/>
  </si>
  <si>
    <t>その他</t>
    <rPh sb="2" eb="3">
      <t>タ</t>
    </rPh>
    <phoneticPr fontId="3"/>
  </si>
  <si>
    <t>● 各請求及び送付先に関する記入をお願いします</t>
    <rPh sb="2" eb="3">
      <t>カク</t>
    </rPh>
    <rPh sb="3" eb="5">
      <t>セイキュウ</t>
    </rPh>
    <rPh sb="5" eb="6">
      <t>オヨ</t>
    </rPh>
    <rPh sb="7" eb="9">
      <t>ソウフ</t>
    </rPh>
    <rPh sb="9" eb="10">
      <t>サキ</t>
    </rPh>
    <rPh sb="11" eb="12">
      <t>カン</t>
    </rPh>
    <rPh sb="14" eb="16">
      <t>キニュウ</t>
    </rPh>
    <rPh sb="18" eb="19">
      <t>ネガ</t>
    </rPh>
    <phoneticPr fontId="3"/>
  </si>
  <si>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3"/>
  </si>
  <si>
    <t>２社以上のため別紙参照</t>
    <rPh sb="1" eb="2">
      <t>シャ</t>
    </rPh>
    <rPh sb="2" eb="4">
      <t>イジョウ</t>
    </rPh>
    <rPh sb="7" eb="9">
      <t>ベッシ</t>
    </rPh>
    <rPh sb="9" eb="11">
      <t>サンショウ</t>
    </rPh>
    <phoneticPr fontId="3"/>
  </si>
  <si>
    <t>※</t>
    <phoneticPr fontId="3"/>
  </si>
  <si>
    <t>申込担当者と</t>
    <rPh sb="0" eb="2">
      <t>モウシコミ</t>
    </rPh>
    <rPh sb="2" eb="5">
      <t>タントウシャ</t>
    </rPh>
    <phoneticPr fontId="3"/>
  </si>
  <si>
    <t>異なる場合は明記</t>
    <rPh sb="0" eb="1">
      <t>コト</t>
    </rPh>
    <rPh sb="3" eb="5">
      <t>バアイ</t>
    </rPh>
    <rPh sb="6" eb="8">
      <t>メイキ</t>
    </rPh>
    <phoneticPr fontId="3"/>
  </si>
  <si>
    <t xml:space="preserve"> 請求書の宛名</t>
    <rPh sb="1" eb="4">
      <t>セイキュウショ</t>
    </rPh>
    <rPh sb="5" eb="7">
      <t>アテナ</t>
    </rPh>
    <phoneticPr fontId="3"/>
  </si>
  <si>
    <t>会社名</t>
    <rPh sb="0" eb="2">
      <t>カイシャ</t>
    </rPh>
    <rPh sb="2" eb="3">
      <t>メイ</t>
    </rPh>
    <phoneticPr fontId="3"/>
  </si>
  <si>
    <t>請求書送付先と</t>
    <rPh sb="0" eb="3">
      <t>セイキュウショ</t>
    </rPh>
    <rPh sb="3" eb="5">
      <t>ソウフ</t>
    </rPh>
    <rPh sb="5" eb="6">
      <t>サキ</t>
    </rPh>
    <phoneticPr fontId="3"/>
  </si>
  <si>
    <t>所属・役職</t>
    <rPh sb="0" eb="2">
      <t>ショゾク</t>
    </rPh>
    <rPh sb="3" eb="5">
      <t>ヤクショク</t>
    </rPh>
    <phoneticPr fontId="3"/>
  </si>
  <si>
    <t>幼稚園</t>
  </si>
  <si>
    <t>小学校</t>
  </si>
  <si>
    <t>中学校　　</t>
  </si>
  <si>
    <t>高等学校</t>
  </si>
  <si>
    <t>中等教育学校</t>
  </si>
  <si>
    <t>養護学校　　</t>
  </si>
  <si>
    <t>盲学校</t>
  </si>
  <si>
    <t>聾学校</t>
  </si>
  <si>
    <t>大学　</t>
  </si>
  <si>
    <t>高等専門学校</t>
  </si>
  <si>
    <t>専修学校</t>
  </si>
  <si>
    <t>各種学校</t>
  </si>
  <si>
    <t>幼保連携認定こども園</t>
    <rPh sb="1" eb="2">
      <t>ホ</t>
    </rPh>
    <rPh sb="2" eb="4">
      <t>レンケイ</t>
    </rPh>
    <rPh sb="4" eb="6">
      <t>ニンテイ</t>
    </rPh>
    <rPh sb="9" eb="10">
      <t>エン</t>
    </rPh>
    <phoneticPr fontId="8"/>
  </si>
  <si>
    <t>図書館</t>
  </si>
  <si>
    <t>博物館</t>
  </si>
  <si>
    <t>神社　　</t>
  </si>
  <si>
    <t>寺院</t>
  </si>
  <si>
    <t>教会</t>
  </si>
  <si>
    <t>老人ホーム　</t>
  </si>
  <si>
    <t>保育所</t>
  </si>
  <si>
    <t>助産所</t>
  </si>
  <si>
    <t>児童福祉施設等</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</si>
  <si>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</si>
  <si>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</si>
  <si>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</si>
  <si>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</si>
  <si>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</si>
  <si>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</si>
  <si>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</si>
  <si>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</si>
  <si>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</si>
  <si>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</si>
  <si>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</si>
  <si>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rPh sb="0" eb="2">
      <t>キュウケイ</t>
    </rPh>
    <rPh sb="2" eb="3">
      <t>ジョ</t>
    </rPh>
    <phoneticPr fontId="8"/>
  </si>
  <si>
    <t>路線バスの停留所の上家</t>
  </si>
  <si>
    <t>建築基準法施行令第130条の4第5号に基づき建設大臣が指定する施設</t>
    <rPh sb="7" eb="8">
      <t>レイ</t>
    </rPh>
    <phoneticPr fontId="8"/>
  </si>
  <si>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</si>
  <si>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</si>
  <si>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</si>
  <si>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</si>
  <si>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</si>
  <si>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</si>
  <si>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</si>
  <si>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</si>
  <si>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</si>
  <si>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</si>
  <si>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</si>
  <si>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</si>
  <si>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</si>
  <si>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</si>
  <si>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</si>
  <si>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</si>
  <si>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</si>
  <si>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</si>
  <si>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</si>
  <si>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</si>
  <si>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</si>
  <si>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</si>
  <si>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</si>
  <si>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</si>
  <si>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</si>
  <si>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</si>
  <si>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</si>
  <si>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</si>
  <si>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</si>
  <si>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</si>
  <si>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</si>
  <si>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</si>
  <si>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</si>
  <si>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</si>
  <si>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</si>
  <si>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</si>
  <si>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</si>
  <si>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</si>
  <si>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</si>
  <si>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</si>
  <si>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</si>
  <si>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</si>
  <si>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</si>
  <si>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</si>
  <si>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</si>
  <si>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</si>
  <si>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</si>
  <si>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</si>
  <si>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</si>
  <si>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</si>
  <si>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</si>
  <si>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</si>
  <si>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</si>
  <si>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</si>
  <si>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</si>
  <si>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</si>
  <si>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</si>
  <si>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</si>
  <si>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</si>
  <si>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</si>
  <si>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</si>
  <si>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</si>
  <si>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</si>
  <si>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</si>
  <si>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</si>
  <si>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</si>
  <si>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</si>
  <si>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</si>
  <si>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</si>
  <si>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</si>
  <si>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</si>
  <si>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</si>
  <si>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</si>
  <si>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</si>
  <si>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</si>
  <si>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</si>
  <si>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</si>
  <si>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</si>
  <si>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</si>
  <si>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</si>
  <si>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</si>
  <si>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</si>
  <si>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</si>
  <si>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</si>
  <si>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</si>
  <si>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</si>
  <si>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</si>
  <si>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</si>
  <si>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rPh sb="2" eb="4">
      <t>オキバ</t>
    </rPh>
    <phoneticPr fontId="8"/>
  </si>
  <si>
    <t>プロパン庫</t>
    <rPh sb="4" eb="5">
      <t>コ</t>
    </rPh>
    <phoneticPr fontId="8"/>
  </si>
  <si>
    <t>（第一面）</t>
  </si>
  <si>
    <t>計画書</t>
    <rPh sb="0" eb="3">
      <t>ケイカクショ</t>
    </rPh>
    <phoneticPr fontId="3"/>
  </si>
  <si>
    <t>登録建築物エネルギー消費性能判定機関</t>
    <rPh sb="0" eb="2">
      <t>トウロク</t>
    </rPh>
    <rPh sb="2" eb="5">
      <t>ケンチクブツ</t>
    </rPh>
    <rPh sb="10" eb="12">
      <t>ショウヒ</t>
    </rPh>
    <rPh sb="12" eb="14">
      <t>セイノウ</t>
    </rPh>
    <rPh sb="14" eb="16">
      <t>ハンテイ</t>
    </rPh>
    <rPh sb="16" eb="18">
      <t>キカン</t>
    </rPh>
    <phoneticPr fontId="3"/>
  </si>
  <si>
    <t>株式会社　グッド・アイズ建築検査機構</t>
    <rPh sb="0" eb="4">
      <t>カ</t>
    </rPh>
    <phoneticPr fontId="3"/>
  </si>
  <si>
    <t>　御中</t>
    <rPh sb="1" eb="3">
      <t>オンチュウ</t>
    </rPh>
    <phoneticPr fontId="3"/>
  </si>
  <si>
    <t>提出者の住所又は</t>
    <rPh sb="0" eb="3">
      <t>テイシュツシャ</t>
    </rPh>
    <rPh sb="4" eb="6">
      <t>ジュウショ</t>
    </rPh>
    <rPh sb="6" eb="7">
      <t>マタ</t>
    </rPh>
    <phoneticPr fontId="3"/>
  </si>
  <si>
    <t>主たる事務所の所在地</t>
    <rPh sb="0" eb="1">
      <t>シュ</t>
    </rPh>
    <rPh sb="3" eb="5">
      <t>ジム</t>
    </rPh>
    <rPh sb="5" eb="6">
      <t>ショ</t>
    </rPh>
    <rPh sb="7" eb="10">
      <t>ショザイチ</t>
    </rPh>
    <phoneticPr fontId="3"/>
  </si>
  <si>
    <t>提出者の氏名又は名称</t>
    <rPh sb="0" eb="3">
      <t>テイシュツシャ</t>
    </rPh>
    <rPh sb="4" eb="6">
      <t>シメイ</t>
    </rPh>
    <rPh sb="6" eb="7">
      <t>マタ</t>
    </rPh>
    <rPh sb="8" eb="10">
      <t>メイショウ</t>
    </rPh>
    <phoneticPr fontId="3"/>
  </si>
  <si>
    <t>代表者の氏名</t>
    <rPh sb="0" eb="3">
      <t>ダイヒョウシャ</t>
    </rPh>
    <rPh sb="4" eb="6">
      <t>シメイ</t>
    </rPh>
    <phoneticPr fontId="3"/>
  </si>
  <si>
    <t>設計者氏名</t>
    <rPh sb="0" eb="2">
      <t>セッケイ</t>
    </rPh>
    <rPh sb="2" eb="3">
      <t>シャ</t>
    </rPh>
    <rPh sb="3" eb="5">
      <t>シメイ</t>
    </rPh>
    <phoneticPr fontId="3"/>
  </si>
  <si>
    <t>（本欄には記入しないでください。）</t>
    <rPh sb="1" eb="2">
      <t>ホン</t>
    </rPh>
    <rPh sb="2" eb="3">
      <t>ラン</t>
    </rPh>
    <rPh sb="5" eb="7">
      <t>キニュウ</t>
    </rPh>
    <phoneticPr fontId="3"/>
  </si>
  <si>
    <t>受付欄</t>
    <phoneticPr fontId="3"/>
  </si>
  <si>
    <t>適合判定通知書番号欄</t>
    <rPh sb="0" eb="2">
      <t>テキゴウ</t>
    </rPh>
    <rPh sb="2" eb="4">
      <t>ハンテイ</t>
    </rPh>
    <rPh sb="4" eb="7">
      <t>ツウチショ</t>
    </rPh>
    <rPh sb="7" eb="9">
      <t>バンゴウ</t>
    </rPh>
    <rPh sb="9" eb="10">
      <t>ラン</t>
    </rPh>
    <phoneticPr fontId="3"/>
  </si>
  <si>
    <t>決裁欄</t>
    <rPh sb="0" eb="2">
      <t>ケッサイ</t>
    </rPh>
    <rPh sb="2" eb="3">
      <t>ラン</t>
    </rPh>
    <phoneticPr fontId="3"/>
  </si>
  <si>
    <t>年　　　　　　月　　　　　　日</t>
    <rPh sb="0" eb="1">
      <t>ネン</t>
    </rPh>
    <rPh sb="7" eb="8">
      <t>ガツ</t>
    </rPh>
    <rPh sb="14" eb="15">
      <t>ニチ</t>
    </rPh>
    <phoneticPr fontId="3"/>
  </si>
  <si>
    <t>第</t>
    <rPh sb="0" eb="1">
      <t>ダイ</t>
    </rPh>
    <phoneticPr fontId="3"/>
  </si>
  <si>
    <t>号</t>
    <rPh sb="0" eb="1">
      <t>ゴウ</t>
    </rPh>
    <phoneticPr fontId="3"/>
  </si>
  <si>
    <t>（第二面）</t>
    <rPh sb="1" eb="2">
      <t>ダイ</t>
    </rPh>
    <rPh sb="2" eb="4">
      <t>ニメン</t>
    </rPh>
    <phoneticPr fontId="3"/>
  </si>
  <si>
    <t>［ 建築主等に関する事項 ］</t>
    <rPh sb="2" eb="4">
      <t>ケンチク</t>
    </rPh>
    <rPh sb="4" eb="5">
      <t>ヌシ</t>
    </rPh>
    <rPh sb="5" eb="6">
      <t>トウ</t>
    </rPh>
    <rPh sb="7" eb="8">
      <t>カン</t>
    </rPh>
    <rPh sb="10" eb="12">
      <t>ジコウ</t>
    </rPh>
    <phoneticPr fontId="3"/>
  </si>
  <si>
    <t>一級</t>
    <rPh sb="0" eb="2">
      <t>イッキュウ</t>
    </rPh>
    <phoneticPr fontId="3"/>
  </si>
  <si>
    <t>木</t>
    <rPh sb="0" eb="1">
      <t>モク</t>
    </rPh>
    <phoneticPr fontId="3"/>
  </si>
  <si>
    <t>【１．建築主】</t>
    <rPh sb="3" eb="5">
      <t>ケンチク</t>
    </rPh>
    <rPh sb="5" eb="6">
      <t>ヌシ</t>
    </rPh>
    <phoneticPr fontId="3"/>
  </si>
  <si>
    <t>二級</t>
    <rPh sb="0" eb="2">
      <t>ニキュウ</t>
    </rPh>
    <phoneticPr fontId="3"/>
  </si>
  <si>
    <t>木（枠組壁工法）</t>
    <rPh sb="2" eb="4">
      <t>ワクグ</t>
    </rPh>
    <rPh sb="4" eb="5">
      <t>カベ</t>
    </rPh>
    <rPh sb="5" eb="7">
      <t>コウホウ</t>
    </rPh>
    <phoneticPr fontId="3"/>
  </si>
  <si>
    <t>【</t>
    <phoneticPr fontId="3"/>
  </si>
  <si>
    <t>イ．</t>
    <phoneticPr fontId="3"/>
  </si>
  <si>
    <t>氏名のフリガナ</t>
    <rPh sb="0" eb="2">
      <t>シメイ</t>
    </rPh>
    <phoneticPr fontId="3"/>
  </si>
  <si>
    <t>】</t>
    <phoneticPr fontId="3"/>
  </si>
  <si>
    <t>木造</t>
    <rPh sb="0" eb="2">
      <t>モクゾウ</t>
    </rPh>
    <phoneticPr fontId="3"/>
  </si>
  <si>
    <t>鉄筋コンクリート</t>
    <phoneticPr fontId="3"/>
  </si>
  <si>
    <t>ロ．</t>
    <phoneticPr fontId="3"/>
  </si>
  <si>
    <t>氏名</t>
    <rPh sb="0" eb="2">
      <t>シメイ</t>
    </rPh>
    <phoneticPr fontId="3"/>
  </si>
  <si>
    <t>構造一級</t>
    <rPh sb="0" eb="2">
      <t>コウゾウ</t>
    </rPh>
    <rPh sb="2" eb="4">
      <t>イッキュウ</t>
    </rPh>
    <phoneticPr fontId="3"/>
  </si>
  <si>
    <t>鉄骨</t>
    <phoneticPr fontId="3"/>
  </si>
  <si>
    <t>設備一級</t>
    <rPh sb="0" eb="2">
      <t>セツビ</t>
    </rPh>
    <rPh sb="2" eb="4">
      <t>イッキュウ</t>
    </rPh>
    <phoneticPr fontId="3"/>
  </si>
  <si>
    <t>鉄骨鉄筋コンクリート</t>
    <phoneticPr fontId="3"/>
  </si>
  <si>
    <t>ハ．</t>
    <phoneticPr fontId="3"/>
  </si>
  <si>
    <t>郵便番号</t>
    <rPh sb="0" eb="4">
      <t>ユウビンバンゴウ</t>
    </rPh>
    <phoneticPr fontId="3"/>
  </si>
  <si>
    <t>ニ．</t>
    <phoneticPr fontId="3"/>
  </si>
  <si>
    <t>住所</t>
    <rPh sb="0" eb="2">
      <t>ジュウショ</t>
    </rPh>
    <phoneticPr fontId="3"/>
  </si>
  <si>
    <t>ホ．</t>
    <phoneticPr fontId="3"/>
  </si>
  <si>
    <t>電話番号</t>
    <rPh sb="0" eb="2">
      <t>デンワ</t>
    </rPh>
    <rPh sb="2" eb="4">
      <t>バンゴウ</t>
    </rPh>
    <phoneticPr fontId="3"/>
  </si>
  <si>
    <t>【２．代理者】</t>
    <rPh sb="3" eb="5">
      <t>ダイリ</t>
    </rPh>
    <rPh sb="5" eb="6">
      <t>シャ</t>
    </rPh>
    <phoneticPr fontId="3"/>
  </si>
  <si>
    <t>意匠図一式</t>
    <rPh sb="0" eb="2">
      <t>イショウ</t>
    </rPh>
    <rPh sb="2" eb="3">
      <t>ズ</t>
    </rPh>
    <rPh sb="3" eb="5">
      <t>イッシキ</t>
    </rPh>
    <phoneticPr fontId="3"/>
  </si>
  <si>
    <t>大臣</t>
    <rPh sb="0" eb="2">
      <t>ダイジン</t>
    </rPh>
    <phoneticPr fontId="3"/>
  </si>
  <si>
    <t>資格</t>
    <rPh sb="0" eb="2">
      <t>シカク</t>
    </rPh>
    <phoneticPr fontId="3"/>
  </si>
  <si>
    <t>建築士</t>
    <rPh sb="0" eb="3">
      <t>ケンチクシ</t>
    </rPh>
    <phoneticPr fontId="3"/>
  </si>
  <si>
    <t>登録　 第</t>
    <rPh sb="0" eb="2">
      <t>トウロク</t>
    </rPh>
    <rPh sb="4" eb="5">
      <t>ダイ</t>
    </rPh>
    <phoneticPr fontId="3"/>
  </si>
  <si>
    <t>設備図一式</t>
    <rPh sb="0" eb="2">
      <t>セツビ</t>
    </rPh>
    <rPh sb="2" eb="3">
      <t>ズ</t>
    </rPh>
    <rPh sb="3" eb="5">
      <t>イッシキ</t>
    </rPh>
    <phoneticPr fontId="3"/>
  </si>
  <si>
    <t>-----------</t>
    <phoneticPr fontId="3"/>
  </si>
  <si>
    <t>北海道知事</t>
  </si>
  <si>
    <t>北海道</t>
  </si>
  <si>
    <t>建築士事務所名</t>
    <rPh sb="0" eb="3">
      <t>ケンチクシ</t>
    </rPh>
    <rPh sb="3" eb="5">
      <t>ジム</t>
    </rPh>
    <rPh sb="5" eb="6">
      <t>ショ</t>
    </rPh>
    <rPh sb="6" eb="7">
      <t>メイ</t>
    </rPh>
    <phoneticPr fontId="3"/>
  </si>
  <si>
    <t>建築士事務所</t>
    <rPh sb="0" eb="3">
      <t>ケンチクシ</t>
    </rPh>
    <rPh sb="3" eb="5">
      <t>ジム</t>
    </rPh>
    <rPh sb="5" eb="6">
      <t>ショ</t>
    </rPh>
    <phoneticPr fontId="3"/>
  </si>
  <si>
    <t>神奈川県</t>
  </si>
  <si>
    <t>知事登録　 第</t>
    <rPh sb="0" eb="2">
      <t>チジ</t>
    </rPh>
    <rPh sb="2" eb="4">
      <t>トウロク</t>
    </rPh>
    <rPh sb="6" eb="7">
      <t>ダイ</t>
    </rPh>
    <phoneticPr fontId="3"/>
  </si>
  <si>
    <t>青森県知事</t>
  </si>
  <si>
    <t>青森県</t>
  </si>
  <si>
    <t>岩手県知事</t>
  </si>
  <si>
    <t>岩手県</t>
  </si>
  <si>
    <t>宮城県知事</t>
  </si>
  <si>
    <t>宮城県</t>
  </si>
  <si>
    <t>所在地</t>
    <rPh sb="0" eb="3">
      <t>ショザイチ</t>
    </rPh>
    <phoneticPr fontId="3"/>
  </si>
  <si>
    <t>秋田県知事</t>
  </si>
  <si>
    <t>秋田県</t>
  </si>
  <si>
    <t>ヘ．</t>
    <phoneticPr fontId="3"/>
  </si>
  <si>
    <t>山形県知事</t>
  </si>
  <si>
    <t>山形県</t>
  </si>
  <si>
    <t>【３．設計者】</t>
    <rPh sb="3" eb="6">
      <t>セッケイシャ</t>
    </rPh>
    <phoneticPr fontId="3"/>
  </si>
  <si>
    <t>福島県知事</t>
  </si>
  <si>
    <t>福島県</t>
  </si>
  <si>
    <t>（ 代表となる設計者 ）</t>
    <rPh sb="2" eb="4">
      <t>ダイヒョウ</t>
    </rPh>
    <rPh sb="7" eb="10">
      <t>セッケイシャ</t>
    </rPh>
    <phoneticPr fontId="3"/>
  </si>
  <si>
    <t>茨城県知事</t>
  </si>
  <si>
    <t>茨城県</t>
  </si>
  <si>
    <t>栃木県知事</t>
  </si>
  <si>
    <t>栃木県</t>
  </si>
  <si>
    <t>群馬県知事</t>
  </si>
  <si>
    <t>群馬県</t>
  </si>
  <si>
    <t>埼玉県知事</t>
  </si>
  <si>
    <t>埼玉県</t>
  </si>
  <si>
    <t>千葉県知事</t>
  </si>
  <si>
    <t>千葉県</t>
  </si>
  <si>
    <t>東京都知事</t>
  </si>
  <si>
    <t>東京都</t>
  </si>
  <si>
    <t>神奈川県知事</t>
  </si>
  <si>
    <t>新潟県知事</t>
  </si>
  <si>
    <t>新潟県</t>
  </si>
  <si>
    <t>ト．</t>
    <phoneticPr fontId="3"/>
  </si>
  <si>
    <t>作成した設計図書</t>
    <rPh sb="0" eb="2">
      <t>サクセイ</t>
    </rPh>
    <rPh sb="4" eb="6">
      <t>セッケイ</t>
    </rPh>
    <rPh sb="6" eb="8">
      <t>トショ</t>
    </rPh>
    <phoneticPr fontId="3"/>
  </si>
  <si>
    <t>富山県知事</t>
  </si>
  <si>
    <t>富山県</t>
  </si>
  <si>
    <t>石川県知事</t>
  </si>
  <si>
    <t>石川県</t>
  </si>
  <si>
    <t>（ その他の設計者 ）</t>
    <rPh sb="4" eb="5">
      <t>ホカ</t>
    </rPh>
    <rPh sb="6" eb="9">
      <t>セッケイシャ</t>
    </rPh>
    <phoneticPr fontId="3"/>
  </si>
  <si>
    <t>福井県知事</t>
  </si>
  <si>
    <t>福井県</t>
  </si>
  <si>
    <t>山梨県知事</t>
  </si>
  <si>
    <t>山梨県</t>
  </si>
  <si>
    <t>長野県知事</t>
  </si>
  <si>
    <t>長野県</t>
  </si>
  <si>
    <t>岐阜県知事</t>
  </si>
  <si>
    <t>岐阜県</t>
  </si>
  <si>
    <t>静岡県知事</t>
  </si>
  <si>
    <t>静岡県</t>
  </si>
  <si>
    <t>愛知県知事</t>
  </si>
  <si>
    <t>愛知県</t>
  </si>
  <si>
    <t>三重県知事</t>
  </si>
  <si>
    <t>三重県</t>
  </si>
  <si>
    <t>滋賀県知事</t>
  </si>
  <si>
    <t>滋賀県</t>
  </si>
  <si>
    <t>京都府知事</t>
  </si>
  <si>
    <t>京都府</t>
  </si>
  <si>
    <t>大阪府知事</t>
  </si>
  <si>
    <t>大阪府</t>
  </si>
  <si>
    <t>兵庫県知事</t>
  </si>
  <si>
    <t>兵庫県</t>
  </si>
  <si>
    <t>奈良県知事</t>
  </si>
  <si>
    <t>奈良県</t>
  </si>
  <si>
    <t>和歌山県知事</t>
  </si>
  <si>
    <t>和歌山県</t>
  </si>
  <si>
    <t>鳥取県知事</t>
  </si>
  <si>
    <t>鳥取県</t>
  </si>
  <si>
    <t>島根県知事</t>
  </si>
  <si>
    <t>島根県</t>
  </si>
  <si>
    <t>岡山県知事</t>
  </si>
  <si>
    <t>岡山県</t>
  </si>
  <si>
    <t>広島県知事</t>
  </si>
  <si>
    <t>広島県</t>
  </si>
  <si>
    <t>山口県知事</t>
  </si>
  <si>
    <t>山口県</t>
  </si>
  <si>
    <t>徳島県知事</t>
  </si>
  <si>
    <t>徳島県</t>
  </si>
  <si>
    <t>香川県知事</t>
  </si>
  <si>
    <t>香川県</t>
  </si>
  <si>
    <t>愛媛県知事</t>
  </si>
  <si>
    <t>愛媛県</t>
  </si>
  <si>
    <t>高知県知事</t>
  </si>
  <si>
    <t>高知県</t>
  </si>
  <si>
    <t>福岡県知事</t>
  </si>
  <si>
    <t>福岡県</t>
  </si>
  <si>
    <t>佐賀県知事</t>
  </si>
  <si>
    <t>佐賀県</t>
  </si>
  <si>
    <t>長崎県知事</t>
  </si>
  <si>
    <t>長崎県</t>
  </si>
  <si>
    <t>熊本県知事</t>
  </si>
  <si>
    <t>熊本県</t>
  </si>
  <si>
    <t>大分県知事</t>
  </si>
  <si>
    <t>大分県</t>
  </si>
  <si>
    <t>【４．確認の申請】</t>
    <rPh sb="3" eb="5">
      <t>カクニン</t>
    </rPh>
    <rPh sb="6" eb="8">
      <t>シンセイ</t>
    </rPh>
    <phoneticPr fontId="3"/>
  </si>
  <si>
    <t>宮崎県知事</t>
  </si>
  <si>
    <t>宮崎県</t>
  </si>
  <si>
    <t>鹿児島県知事</t>
  </si>
  <si>
    <t>鹿児島県</t>
  </si>
  <si>
    <t>沖縄県知事</t>
  </si>
  <si>
    <t>沖縄県</t>
  </si>
  <si>
    <t>【５．備考】</t>
    <rPh sb="3" eb="5">
      <t>ビコウ</t>
    </rPh>
    <phoneticPr fontId="3"/>
  </si>
  <si>
    <t>別紙　建築主追加様式</t>
    <rPh sb="0" eb="2">
      <t>ベッシ</t>
    </rPh>
    <rPh sb="3" eb="5">
      <t>ケンチク</t>
    </rPh>
    <rPh sb="5" eb="6">
      <t>ヌシ</t>
    </rPh>
    <rPh sb="6" eb="8">
      <t>ツイカ</t>
    </rPh>
    <rPh sb="8" eb="10">
      <t>ヨウシキ</t>
    </rPh>
    <phoneticPr fontId="3"/>
  </si>
  <si>
    <t>【１．建築主 ②】</t>
    <rPh sb="3" eb="5">
      <t>ケンチク</t>
    </rPh>
    <rPh sb="5" eb="6">
      <t>ヌシ</t>
    </rPh>
    <phoneticPr fontId="3"/>
  </si>
  <si>
    <t>【１．建築主 ③】</t>
    <rPh sb="3" eb="5">
      <t>ケンチク</t>
    </rPh>
    <rPh sb="5" eb="6">
      <t>ヌシ</t>
    </rPh>
    <phoneticPr fontId="3"/>
  </si>
  <si>
    <t>【１．建築主 ④】</t>
    <rPh sb="3" eb="5">
      <t>ケンチク</t>
    </rPh>
    <rPh sb="5" eb="6">
      <t>ヌシ</t>
    </rPh>
    <phoneticPr fontId="3"/>
  </si>
  <si>
    <t>（第三面）</t>
    <rPh sb="1" eb="2">
      <t>ダイ</t>
    </rPh>
    <rPh sb="2" eb="4">
      <t>サンメン</t>
    </rPh>
    <phoneticPr fontId="3"/>
  </si>
  <si>
    <t>建築物エネルギー消費性能確保計画</t>
    <rPh sb="0" eb="3">
      <t>ケンチクブツ</t>
    </rPh>
    <rPh sb="8" eb="10">
      <t>ショウヒ</t>
    </rPh>
    <rPh sb="10" eb="12">
      <t>セイノウ</t>
    </rPh>
    <rPh sb="12" eb="14">
      <t>カクホ</t>
    </rPh>
    <rPh sb="14" eb="16">
      <t>ケイカク</t>
    </rPh>
    <phoneticPr fontId="3"/>
  </si>
  <si>
    <t>【１．地名地番】</t>
    <rPh sb="3" eb="5">
      <t>チメイ</t>
    </rPh>
    <rPh sb="5" eb="7">
      <t>チバン</t>
    </rPh>
    <phoneticPr fontId="3"/>
  </si>
  <si>
    <t>【２．敷地面積】</t>
    <rPh sb="3" eb="5">
      <t>シキチ</t>
    </rPh>
    <rPh sb="5" eb="7">
      <t>メンセキ</t>
    </rPh>
    <phoneticPr fontId="3"/>
  </si>
  <si>
    <t>【３．建築面積】</t>
    <rPh sb="3" eb="5">
      <t>ケンチク</t>
    </rPh>
    <rPh sb="5" eb="7">
      <t>メンセキ</t>
    </rPh>
    <phoneticPr fontId="3"/>
  </si>
  <si>
    <t>【４．延べ面積】</t>
    <rPh sb="3" eb="4">
      <t>ノベ</t>
    </rPh>
    <rPh sb="5" eb="7">
      <t>メンセキ</t>
    </rPh>
    <phoneticPr fontId="3"/>
  </si>
  <si>
    <t>【５．建築物の階数】</t>
    <rPh sb="3" eb="6">
      <t>ケンチクブツ</t>
    </rPh>
    <rPh sb="7" eb="9">
      <t>カイスウ</t>
    </rPh>
    <phoneticPr fontId="3"/>
  </si>
  <si>
    <t>（地上）</t>
    <rPh sb="1" eb="3">
      <t>チジョウ</t>
    </rPh>
    <phoneticPr fontId="3"/>
  </si>
  <si>
    <t>（地下）</t>
    <rPh sb="1" eb="3">
      <t>チカ</t>
    </rPh>
    <phoneticPr fontId="3"/>
  </si>
  <si>
    <t>【６．建築物の用途】</t>
    <rPh sb="3" eb="6">
      <t>ケンチクブツ</t>
    </rPh>
    <rPh sb="7" eb="9">
      <t>ヨウト</t>
    </rPh>
    <phoneticPr fontId="3"/>
  </si>
  <si>
    <t>非住宅建築物</t>
    <rPh sb="0" eb="1">
      <t>ヒ</t>
    </rPh>
    <rPh sb="1" eb="3">
      <t>ジュウタク</t>
    </rPh>
    <rPh sb="3" eb="6">
      <t>ケンチクブツ</t>
    </rPh>
    <phoneticPr fontId="3"/>
  </si>
  <si>
    <t>【７．工事種別】</t>
    <rPh sb="3" eb="5">
      <t>コウジ</t>
    </rPh>
    <rPh sb="5" eb="7">
      <t>シュベツ</t>
    </rPh>
    <phoneticPr fontId="3"/>
  </si>
  <si>
    <t>【８．構造】</t>
    <rPh sb="3" eb="5">
      <t>コウゾウ</t>
    </rPh>
    <phoneticPr fontId="3"/>
  </si>
  <si>
    <t>鉄筋コンクリート</t>
    <rPh sb="0" eb="2">
      <t>テッキン</t>
    </rPh>
    <phoneticPr fontId="3"/>
  </si>
  <si>
    <t>鉄骨</t>
    <rPh sb="0" eb="2">
      <t>テッコツ</t>
    </rPh>
    <phoneticPr fontId="3"/>
  </si>
  <si>
    <t>【９．該当する地域の区分】</t>
    <rPh sb="3" eb="5">
      <t>ガイトウ</t>
    </rPh>
    <rPh sb="7" eb="9">
      <t>チイキ</t>
    </rPh>
    <rPh sb="10" eb="12">
      <t>クブン</t>
    </rPh>
    <phoneticPr fontId="3"/>
  </si>
  <si>
    <t>地域</t>
    <rPh sb="0" eb="2">
      <t>チイキ</t>
    </rPh>
    <phoneticPr fontId="3"/>
  </si>
  <si>
    <t>【１０．工事着手予定年月日】</t>
    <rPh sb="4" eb="6">
      <t>コウジ</t>
    </rPh>
    <rPh sb="6" eb="8">
      <t>チャクシュ</t>
    </rPh>
    <rPh sb="8" eb="10">
      <t>ヨテイ</t>
    </rPh>
    <rPh sb="10" eb="13">
      <t>ネンガッピ</t>
    </rPh>
    <phoneticPr fontId="3"/>
  </si>
  <si>
    <t>【１１．工事完了予定年月日】</t>
    <rPh sb="4" eb="6">
      <t>コウジ</t>
    </rPh>
    <rPh sb="6" eb="8">
      <t>カンリョウ</t>
    </rPh>
    <rPh sb="8" eb="10">
      <t>ヨテイ</t>
    </rPh>
    <rPh sb="10" eb="13">
      <t>ネンガッピ</t>
    </rPh>
    <phoneticPr fontId="3"/>
  </si>
  <si>
    <t>【１２．備考】</t>
    <rPh sb="4" eb="6">
      <t>ビコウネンガッピ</t>
    </rPh>
    <phoneticPr fontId="3"/>
  </si>
  <si>
    <t>木（軸組）</t>
    <rPh sb="0" eb="1">
      <t>キ</t>
    </rPh>
    <rPh sb="2" eb="3">
      <t>ジク</t>
    </rPh>
    <rPh sb="3" eb="4">
      <t>グ</t>
    </rPh>
    <phoneticPr fontId="3"/>
  </si>
  <si>
    <t>木（枠組壁工法）</t>
    <rPh sb="0" eb="1">
      <t>キ</t>
    </rPh>
    <rPh sb="2" eb="4">
      <t>ワクグミ</t>
    </rPh>
    <rPh sb="4" eb="5">
      <t>カベ</t>
    </rPh>
    <rPh sb="5" eb="7">
      <t>コウホウ</t>
    </rPh>
    <phoneticPr fontId="3"/>
  </si>
  <si>
    <t>鉄骨鉄筋コンクリート</t>
    <rPh sb="0" eb="2">
      <t>テッコツ</t>
    </rPh>
    <rPh sb="2" eb="4">
      <t>テッキン</t>
    </rPh>
    <phoneticPr fontId="3"/>
  </si>
  <si>
    <t>プレハブ</t>
    <phoneticPr fontId="3"/>
  </si>
  <si>
    <t>コンクリートブロック</t>
    <phoneticPr fontId="3"/>
  </si>
  <si>
    <t>軽量鉄骨</t>
    <rPh sb="0" eb="2">
      <t>ケイリョウ</t>
    </rPh>
    <rPh sb="2" eb="4">
      <t>テッコツ</t>
    </rPh>
    <phoneticPr fontId="3"/>
  </si>
  <si>
    <t>重量鉄骨</t>
    <rPh sb="0" eb="2">
      <t>ジュウリョウ</t>
    </rPh>
    <rPh sb="2" eb="4">
      <t>テッコツ</t>
    </rPh>
    <phoneticPr fontId="3"/>
  </si>
  <si>
    <t>（第四面）</t>
    <rPh sb="1" eb="2">
      <t>ダイ</t>
    </rPh>
    <rPh sb="2" eb="3">
      <t>ヨン</t>
    </rPh>
    <rPh sb="3" eb="4">
      <t>メン</t>
    </rPh>
    <phoneticPr fontId="3"/>
  </si>
  <si>
    <t>（第五面）</t>
    <rPh sb="1" eb="2">
      <t>ダイ</t>
    </rPh>
    <rPh sb="2" eb="3">
      <t>ゴ</t>
    </rPh>
    <rPh sb="3" eb="4">
      <t>メン</t>
    </rPh>
    <phoneticPr fontId="3"/>
  </si>
  <si>
    <t>【１．非住宅部分の用途】</t>
    <rPh sb="3" eb="4">
      <t>ヒ</t>
    </rPh>
    <rPh sb="4" eb="6">
      <t>ジュウタク</t>
    </rPh>
    <rPh sb="6" eb="8">
      <t>ブブン</t>
    </rPh>
    <rPh sb="9" eb="11">
      <t>ヨウト</t>
    </rPh>
    <phoneticPr fontId="3"/>
  </si>
  <si>
    <t>床面積</t>
    <rPh sb="0" eb="3">
      <t>ユカメンセキ</t>
    </rPh>
    <phoneticPr fontId="3"/>
  </si>
  <si>
    <t>全体</t>
    <rPh sb="0" eb="2">
      <t>ゼンタイ</t>
    </rPh>
    <phoneticPr fontId="3"/>
  </si>
  <si>
    <t>増築部分</t>
    <rPh sb="0" eb="2">
      <t>ゾウチク</t>
    </rPh>
    <rPh sb="2" eb="4">
      <t>ブブン</t>
    </rPh>
    <phoneticPr fontId="3"/>
  </si>
  <si>
    <t>改築部分</t>
    <rPh sb="0" eb="2">
      <t>カイチク</t>
    </rPh>
    <rPh sb="2" eb="4">
      <t>ブブン</t>
    </rPh>
    <phoneticPr fontId="3"/>
  </si>
  <si>
    <t>有</t>
    <rPh sb="0" eb="1">
      <t>アリ</t>
    </rPh>
    <phoneticPr fontId="3"/>
  </si>
  <si>
    <t>無</t>
    <rPh sb="0" eb="1">
      <t>ム</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</si>
  <si>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</si>
  <si>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</si>
  <si>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rPh sb="0" eb="2">
      <t>キジュン</t>
    </rPh>
    <rPh sb="2" eb="4">
      <t>イチジ</t>
    </rPh>
    <rPh sb="9" eb="12">
      <t>ショウヒリョウ</t>
    </rPh>
    <phoneticPr fontId="3"/>
  </si>
  <si>
    <t>GJ/年</t>
    <rPh sb="3" eb="4">
      <t>ネン</t>
    </rPh>
    <phoneticPr fontId="3"/>
  </si>
  <si>
    <t>設計一次エネルギー消費量</t>
    <rPh sb="0" eb="2">
      <t>セッケイ</t>
    </rPh>
    <phoneticPr fontId="3"/>
  </si>
  <si>
    <t>ＢＥＩ</t>
    <phoneticPr fontId="3"/>
  </si>
  <si>
    <t>（</t>
    <phoneticPr fontId="3"/>
  </si>
  <si>
    <t>）</t>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</si>
  <si>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</si>
  <si>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【５．備考】</t>
    <rPh sb="3" eb="5">
      <t>ビコウネンガッピ</t>
    </rPh>
    <phoneticPr fontId="3"/>
  </si>
  <si>
    <t>一戸建ての住宅</t>
  </si>
  <si>
    <t>長屋</t>
  </si>
  <si>
    <t>共同住宅</t>
    <rPh sb="0" eb="2">
      <t>キョウドウ</t>
    </rPh>
    <phoneticPr fontId="8"/>
  </si>
  <si>
    <t>寄宿舎</t>
  </si>
  <si>
    <t>下宿</t>
  </si>
  <si>
    <t>住宅で○○を兼ねるもの</t>
  </si>
  <si>
    <t>［ 住戸に関する事項 ］</t>
    <rPh sb="2" eb="3">
      <t>ジュウ</t>
    </rPh>
    <rPh sb="3" eb="4">
      <t>コ</t>
    </rPh>
    <rPh sb="5" eb="6">
      <t>カン</t>
    </rPh>
    <rPh sb="8" eb="10">
      <t>ジコウ</t>
    </rPh>
    <phoneticPr fontId="3"/>
  </si>
  <si>
    <t>【１．住戸の番号】</t>
    <rPh sb="3" eb="4">
      <t>ジュウ</t>
    </rPh>
    <rPh sb="4" eb="5">
      <t>コ</t>
    </rPh>
    <rPh sb="6" eb="8">
      <t>バンゴウ</t>
    </rPh>
    <phoneticPr fontId="3"/>
  </si>
  <si>
    <t>【２．住戸の存する階】</t>
    <rPh sb="3" eb="4">
      <t>ジュウ</t>
    </rPh>
    <rPh sb="4" eb="5">
      <t>コ</t>
    </rPh>
    <rPh sb="6" eb="7">
      <t>ゾン</t>
    </rPh>
    <rPh sb="9" eb="10">
      <t>カイ</t>
    </rPh>
    <phoneticPr fontId="3"/>
  </si>
  <si>
    <t>【３．専用部分の床面積】</t>
    <rPh sb="3" eb="5">
      <t>センヨウ</t>
    </rPh>
    <rPh sb="5" eb="7">
      <t>ブブン</t>
    </rPh>
    <rPh sb="8" eb="11">
      <t>ユカメンセキ</t>
    </rPh>
    <phoneticPr fontId="3"/>
  </si>
  <si>
    <t>【４．住戸のエネルギー消費性能】</t>
    <rPh sb="3" eb="4">
      <t>ジュウ</t>
    </rPh>
    <rPh sb="4" eb="5">
      <t>コ</t>
    </rPh>
    <rPh sb="11" eb="13">
      <t>ショウヒ</t>
    </rPh>
    <rPh sb="13" eb="15">
      <t>セイノウ</t>
    </rPh>
    <phoneticPr fontId="3"/>
  </si>
  <si>
    <t>外皮平均熱貫流率</t>
    <rPh sb="0" eb="2">
      <t>ガイヒ</t>
    </rPh>
    <rPh sb="2" eb="4">
      <t>ヘイキン</t>
    </rPh>
    <rPh sb="4" eb="5">
      <t>ネツ</t>
    </rPh>
    <rPh sb="5" eb="7">
      <t>カンリュウ</t>
    </rPh>
    <rPh sb="7" eb="8">
      <t>リツ</t>
    </rPh>
    <phoneticPr fontId="3"/>
  </si>
  <si>
    <t>W/（㎡・K）</t>
    <phoneticPr fontId="3"/>
  </si>
  <si>
    <t>基準値</t>
    <rPh sb="0" eb="3">
      <t>キジュンチ</t>
    </rPh>
    <phoneticPr fontId="3"/>
  </si>
  <si>
    <t>１．住戸に係る事項</t>
    <rPh sb="2" eb="3">
      <t>ジュウ</t>
    </rPh>
    <rPh sb="3" eb="4">
      <t>コ</t>
    </rPh>
    <rPh sb="5" eb="6">
      <t>カカワ</t>
    </rPh>
    <rPh sb="7" eb="9">
      <t>ジコウ</t>
    </rPh>
    <phoneticPr fontId="3"/>
  </si>
  <si>
    <t>（１）</t>
    <phoneticPr fontId="3"/>
  </si>
  <si>
    <t>１） 屋根又は天井</t>
    <rPh sb="3" eb="5">
      <t>ヤネ</t>
    </rPh>
    <rPh sb="5" eb="6">
      <t>マタ</t>
    </rPh>
    <rPh sb="7" eb="9">
      <t>テンジョウ</t>
    </rPh>
    <phoneticPr fontId="3"/>
  </si>
  <si>
    <t>【断熱材の施工法】</t>
    <rPh sb="1" eb="3">
      <t>ダンネツ</t>
    </rPh>
    <rPh sb="3" eb="4">
      <t>ザイ</t>
    </rPh>
    <rPh sb="5" eb="7">
      <t>セコウ</t>
    </rPh>
    <rPh sb="7" eb="8">
      <t>ホウ</t>
    </rPh>
    <phoneticPr fontId="3"/>
  </si>
  <si>
    <t>【断熱性能】</t>
    <rPh sb="1" eb="3">
      <t>ダンネツ</t>
    </rPh>
    <rPh sb="3" eb="5">
      <t>セイノウ</t>
    </rPh>
    <phoneticPr fontId="3"/>
  </si>
  <si>
    <t>熱貫流率</t>
    <rPh sb="0" eb="1">
      <t>ネツ</t>
    </rPh>
    <rPh sb="1" eb="3">
      <t>カンリュウ</t>
    </rPh>
    <rPh sb="3" eb="4">
      <t>リツ</t>
    </rPh>
    <phoneticPr fontId="3"/>
  </si>
  <si>
    <t>熱抵抗値</t>
    <rPh sb="0" eb="1">
      <t>ネツ</t>
    </rPh>
    <rPh sb="1" eb="4">
      <t>テイコウチ</t>
    </rPh>
    <phoneticPr fontId="3"/>
  </si>
  <si>
    <t>（㎡・K）/W　）</t>
    <phoneticPr fontId="3"/>
  </si>
  <si>
    <t>２） 壁</t>
    <rPh sb="3" eb="4">
      <t>カベ</t>
    </rPh>
    <phoneticPr fontId="3"/>
  </si>
  <si>
    <t>３） 床</t>
    <rPh sb="3" eb="4">
      <t>ユカ</t>
    </rPh>
    <phoneticPr fontId="3"/>
  </si>
  <si>
    <t>（イ）</t>
    <phoneticPr fontId="3"/>
  </si>
  <si>
    <t>外気に接する部分</t>
    <rPh sb="0" eb="2">
      <t>ガイキ</t>
    </rPh>
    <rPh sb="3" eb="4">
      <t>セッ</t>
    </rPh>
    <rPh sb="6" eb="8">
      <t>ブブン</t>
    </rPh>
    <phoneticPr fontId="3"/>
  </si>
  <si>
    <t>【当該箇所の有無】</t>
    <rPh sb="1" eb="3">
      <t>トウガイ</t>
    </rPh>
    <rPh sb="3" eb="5">
      <t>カショ</t>
    </rPh>
    <rPh sb="6" eb="8">
      <t>ウム</t>
    </rPh>
    <rPh sb="8" eb="9">
      <t>コウホウ</t>
    </rPh>
    <phoneticPr fontId="3"/>
  </si>
  <si>
    <t>mm ）</t>
    <phoneticPr fontId="3"/>
  </si>
  <si>
    <t>（㎡・K）/W　）</t>
    <phoneticPr fontId="3"/>
  </si>
  <si>
    <t>（ロ）</t>
    <phoneticPr fontId="3"/>
  </si>
  <si>
    <t>その他の部分</t>
    <rPh sb="2" eb="3">
      <t>ホカ</t>
    </rPh>
    <rPh sb="4" eb="6">
      <t>ブブン</t>
    </rPh>
    <phoneticPr fontId="3"/>
  </si>
  <si>
    <t>（イ）</t>
    <phoneticPr fontId="3"/>
  </si>
  <si>
    <t>５） 開口部</t>
    <rPh sb="3" eb="6">
      <t>カイコウブ</t>
    </rPh>
    <phoneticPr fontId="3"/>
  </si>
  <si>
    <t>【断熱性能】</t>
    <rPh sb="1" eb="3">
      <t>ダンネツ</t>
    </rPh>
    <rPh sb="3" eb="5">
      <t>セイノウ</t>
    </rPh>
    <rPh sb="5" eb="6">
      <t>コウホウ</t>
    </rPh>
    <phoneticPr fontId="3"/>
  </si>
  <si>
    <t>【日射遮蔽性能】</t>
    <rPh sb="1" eb="3">
      <t>ニッシャ</t>
    </rPh>
    <rPh sb="3" eb="5">
      <t>シャヘイ</t>
    </rPh>
    <rPh sb="5" eb="7">
      <t>セイノウ</t>
    </rPh>
    <phoneticPr fontId="3"/>
  </si>
  <si>
    <t>ガラスの日射熱取得率</t>
    <rPh sb="4" eb="6">
      <t>ニッシャ</t>
    </rPh>
    <rPh sb="6" eb="7">
      <t>ネツ</t>
    </rPh>
    <rPh sb="7" eb="9">
      <t>シュトク</t>
    </rPh>
    <rPh sb="9" eb="10">
      <t>リツ</t>
    </rPh>
    <phoneticPr fontId="3"/>
  </si>
  <si>
    <t>（　日射熱取得率</t>
    <rPh sb="2" eb="4">
      <t>ニッシャ</t>
    </rPh>
    <rPh sb="4" eb="5">
      <t>ネツ</t>
    </rPh>
    <rPh sb="5" eb="8">
      <t>シュトクリツ</t>
    </rPh>
    <phoneticPr fontId="3"/>
  </si>
  <si>
    <t>付属部材</t>
    <rPh sb="0" eb="2">
      <t>フゾク</t>
    </rPh>
    <rPh sb="2" eb="4">
      <t>ブザイ</t>
    </rPh>
    <phoneticPr fontId="3"/>
  </si>
  <si>
    <t>ひさし、軒等</t>
    <rPh sb="4" eb="5">
      <t>ノキ</t>
    </rPh>
    <rPh sb="5" eb="6">
      <t>トウ</t>
    </rPh>
    <phoneticPr fontId="3"/>
  </si>
  <si>
    <t>６） 構造熱橋部</t>
    <rPh sb="3" eb="5">
      <t>コウゾウ</t>
    </rPh>
    <rPh sb="5" eb="6">
      <t>ネツ</t>
    </rPh>
    <rPh sb="6" eb="7">
      <t>ハシ</t>
    </rPh>
    <rPh sb="7" eb="8">
      <t>ブ</t>
    </rPh>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</si>
  <si>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</si>
  <si>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9">
      <t>テイコウチ</t>
    </rPh>
    <phoneticPr fontId="3"/>
  </si>
  <si>
    <t>（２）</t>
    <phoneticPr fontId="3"/>
  </si>
  <si>
    <t>【暖房】</t>
    <rPh sb="1" eb="3">
      <t>ダンボウ</t>
    </rPh>
    <phoneticPr fontId="3"/>
  </si>
  <si>
    <t>暖房設備</t>
    <rPh sb="0" eb="2">
      <t>ダンボウ</t>
    </rPh>
    <rPh sb="2" eb="4">
      <t>セツビ</t>
    </rPh>
    <phoneticPr fontId="3"/>
  </si>
  <si>
    <t>効率</t>
    <rPh sb="0" eb="2">
      <t>コウリツ</t>
    </rPh>
    <phoneticPr fontId="3"/>
  </si>
  <si>
    <t>【冷房】</t>
    <rPh sb="1" eb="3">
      <t>レイボウ</t>
    </rPh>
    <phoneticPr fontId="3"/>
  </si>
  <si>
    <t>冷房設備</t>
    <rPh sb="0" eb="2">
      <t>レイボウ</t>
    </rPh>
    <rPh sb="2" eb="4">
      <t>セツビ</t>
    </rPh>
    <phoneticPr fontId="3"/>
  </si>
  <si>
    <t>【換気】</t>
    <rPh sb="1" eb="3">
      <t>カンキ</t>
    </rPh>
    <phoneticPr fontId="3"/>
  </si>
  <si>
    <t>換気設備</t>
    <rPh sb="0" eb="2">
      <t>カンキ</t>
    </rPh>
    <rPh sb="2" eb="4">
      <t>セツビ</t>
    </rPh>
    <phoneticPr fontId="3"/>
  </si>
  <si>
    <t>【照明】</t>
    <rPh sb="1" eb="3">
      <t>ショウメイ</t>
    </rPh>
    <phoneticPr fontId="3"/>
  </si>
  <si>
    <t>照明設備</t>
    <rPh sb="0" eb="2">
      <t>ショウメイ</t>
    </rPh>
    <rPh sb="2" eb="4">
      <t>セツビ</t>
    </rPh>
    <phoneticPr fontId="3"/>
  </si>
  <si>
    <t>【給湯】</t>
    <rPh sb="1" eb="3">
      <t>キュウトウ</t>
    </rPh>
    <phoneticPr fontId="3"/>
  </si>
  <si>
    <t>給湯設備</t>
    <rPh sb="0" eb="2">
      <t>キュウトウ</t>
    </rPh>
    <rPh sb="2" eb="4">
      <t>セツビ</t>
    </rPh>
    <phoneticPr fontId="3"/>
  </si>
  <si>
    <t>２．備考</t>
    <rPh sb="2" eb="4">
      <t>ビコウ</t>
    </rPh>
    <phoneticPr fontId="3"/>
  </si>
  <si>
    <t>（注意）</t>
    <rPh sb="1" eb="3">
      <t>チュウイ</t>
    </rPh>
    <phoneticPr fontId="3"/>
  </si>
  <si>
    <t>１．各面共通関係</t>
    <rPh sb="2" eb="4">
      <t>カクメン</t>
    </rPh>
    <rPh sb="4" eb="6">
      <t>キョウツウ</t>
    </rPh>
    <rPh sb="6" eb="8">
      <t>カンケイ</t>
    </rPh>
    <phoneticPr fontId="3"/>
  </si>
  <si>
    <t>①</t>
    <phoneticPr fontId="3"/>
  </si>
  <si>
    <t xml:space="preserve">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rPh sb="3" eb="5">
      <t>ヨウシキ</t>
    </rPh>
    <rPh sb="9" eb="11">
      <t>シヨウ</t>
    </rPh>
    <rPh sb="13" eb="15">
      <t>ヨウゴ</t>
    </rPh>
    <rPh sb="17" eb="19">
      <t>トクベツ</t>
    </rPh>
    <rPh sb="20" eb="21">
      <t>サダ</t>
    </rPh>
    <rPh sb="25" eb="27">
      <t>バアイ</t>
    </rPh>
    <rPh sb="28" eb="29">
      <t>ノゾ</t>
    </rPh>
    <rPh sb="33" eb="36">
      <t>ケンチクブツ</t>
    </rPh>
    <rPh sb="41" eb="43">
      <t>ショウヒ</t>
    </rPh>
    <rPh sb="43" eb="45">
      <t>セイノウ</t>
    </rPh>
    <rPh sb="45" eb="47">
      <t>キジュン</t>
    </rPh>
    <rPh sb="47" eb="48">
      <t>トウ</t>
    </rPh>
    <rPh sb="49" eb="50">
      <t>サダ</t>
    </rPh>
    <rPh sb="52" eb="54">
      <t>ショウレイ</t>
    </rPh>
    <rPh sb="55" eb="57">
      <t>ヘイセイ</t>
    </rPh>
    <rPh sb="59" eb="60">
      <t>ネン</t>
    </rPh>
    <rPh sb="60" eb="62">
      <t>ケイザイ</t>
    </rPh>
    <rPh sb="62" eb="65">
      <t>サンギョウショウ</t>
    </rPh>
    <rPh sb="65" eb="66">
      <t>レイ</t>
    </rPh>
    <rPh sb="67" eb="69">
      <t>コクド</t>
    </rPh>
    <rPh sb="69" eb="72">
      <t>コウツウショウ</t>
    </rPh>
    <rPh sb="72" eb="73">
      <t>レイ</t>
    </rPh>
    <rPh sb="73" eb="74">
      <t>ダイ</t>
    </rPh>
    <rPh sb="75" eb="76">
      <t>ゴウ</t>
    </rPh>
    <rPh sb="77" eb="79">
      <t>イカ</t>
    </rPh>
    <rPh sb="80" eb="82">
      <t>キジュン</t>
    </rPh>
    <rPh sb="82" eb="84">
      <t>ショウレイ</t>
    </rPh>
    <rPh sb="94" eb="96">
      <t>シヨウ</t>
    </rPh>
    <rPh sb="98" eb="100">
      <t>ヨウゴ</t>
    </rPh>
    <rPh sb="101" eb="102">
      <t>レイ</t>
    </rPh>
    <phoneticPr fontId="3"/>
  </si>
  <si>
    <t>２．第一面関係</t>
    <rPh sb="2" eb="3">
      <t>ダイ</t>
    </rPh>
    <rPh sb="3" eb="5">
      <t>イチメン</t>
    </rPh>
    <rPh sb="5" eb="7">
      <t>カンケイ</t>
    </rPh>
    <phoneticPr fontId="3"/>
  </si>
  <si>
    <t xml:space="preserve"> 提出者が法人である場合には、代表者の氏名を併せて記載してください。</t>
    <rPh sb="1" eb="4">
      <t>テイシュツシャ</t>
    </rPh>
    <rPh sb="5" eb="7">
      <t>ホウジン</t>
    </rPh>
    <rPh sb="10" eb="12">
      <t>バアイ</t>
    </rPh>
    <rPh sb="15" eb="18">
      <t>ダイヒョウシャ</t>
    </rPh>
    <rPh sb="19" eb="21">
      <t>シメイ</t>
    </rPh>
    <rPh sb="22" eb="23">
      <t>アワ</t>
    </rPh>
    <rPh sb="25" eb="27">
      <t>キサイ</t>
    </rPh>
    <phoneticPr fontId="3"/>
  </si>
  <si>
    <t>②</t>
    <phoneticPr fontId="3"/>
  </si>
  <si>
    <t>３．第二面関係</t>
    <rPh sb="2" eb="3">
      <t>ダイ</t>
    </rPh>
    <rPh sb="3" eb="4">
      <t>２</t>
    </rPh>
    <rPh sb="4" eb="5">
      <t>メン</t>
    </rPh>
    <rPh sb="5" eb="7">
      <t>カンケイ</t>
    </rPh>
    <phoneticPr fontId="3"/>
  </si>
  <si>
    <t xml:space="preserve"> 建築主が２者以上の場合は、【１．建築主】の欄は代表となる建築主について記入し、別紙に他の建築主について記入して添えてください。</t>
    <rPh sb="1" eb="3">
      <t>ケンチク</t>
    </rPh>
    <rPh sb="3" eb="4">
      <t>ヌシ</t>
    </rPh>
    <rPh sb="6" eb="9">
      <t>シャイジョウ</t>
    </rPh>
    <rPh sb="10" eb="12">
      <t>バアイ</t>
    </rPh>
    <rPh sb="17" eb="19">
      <t>ケンチク</t>
    </rPh>
    <rPh sb="19" eb="20">
      <t>ヌシ</t>
    </rPh>
    <rPh sb="22" eb="23">
      <t>ラン</t>
    </rPh>
    <rPh sb="24" eb="26">
      <t>ダイヒョウ</t>
    </rPh>
    <rPh sb="29" eb="31">
      <t>ケンチク</t>
    </rPh>
    <rPh sb="31" eb="32">
      <t>ヌシ</t>
    </rPh>
    <rPh sb="36" eb="38">
      <t>キニュウ</t>
    </rPh>
    <rPh sb="40" eb="42">
      <t>ベッシ</t>
    </rPh>
    <rPh sb="43" eb="44">
      <t>ホカ</t>
    </rPh>
    <rPh sb="45" eb="47">
      <t>ケンチク</t>
    </rPh>
    <rPh sb="47" eb="48">
      <t>ヌシ</t>
    </rPh>
    <rPh sb="52" eb="54">
      <t>キニュウ</t>
    </rPh>
    <rPh sb="56" eb="57">
      <t>ソ</t>
    </rPh>
    <phoneticPr fontId="3"/>
  </si>
  <si>
    <t xml:space="preserve">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rPh sb="4" eb="6">
      <t>ケンチク</t>
    </rPh>
    <rPh sb="6" eb="7">
      <t>ヌシ</t>
    </rPh>
    <rPh sb="9" eb="10">
      <t>ラン</t>
    </rPh>
    <rPh sb="12" eb="14">
      <t>ケンチク</t>
    </rPh>
    <rPh sb="14" eb="15">
      <t>ヌシ</t>
    </rPh>
    <rPh sb="16" eb="18">
      <t>ホウジン</t>
    </rPh>
    <rPh sb="19" eb="21">
      <t>バアイ</t>
    </rPh>
    <rPh sb="27" eb="29">
      <t>ホウジン</t>
    </rPh>
    <rPh sb="30" eb="32">
      <t>メイショウ</t>
    </rPh>
    <rPh sb="32" eb="33">
      <t>オヨ</t>
    </rPh>
    <rPh sb="34" eb="37">
      <t>ダイヒョウシャ</t>
    </rPh>
    <rPh sb="38" eb="40">
      <t>シメイ</t>
    </rPh>
    <rPh sb="51" eb="53">
      <t>ホウジン</t>
    </rPh>
    <rPh sb="54" eb="56">
      <t>メイショウ</t>
    </rPh>
    <rPh sb="56" eb="57">
      <t>オヨ</t>
    </rPh>
    <rPh sb="58" eb="61">
      <t>ダイヒョウシャ</t>
    </rPh>
    <rPh sb="62" eb="64">
      <t>シメイ</t>
    </rPh>
    <rPh sb="70" eb="72">
      <t>ホウジン</t>
    </rPh>
    <rPh sb="73" eb="76">
      <t>ショザイチ</t>
    </rPh>
    <rPh sb="78" eb="80">
      <t>ケンチク</t>
    </rPh>
    <rPh sb="80" eb="81">
      <t>ヌシ</t>
    </rPh>
    <rPh sb="88" eb="90">
      <t>カンリ</t>
    </rPh>
    <rPh sb="91" eb="92">
      <t>オコナ</t>
    </rPh>
    <rPh sb="93" eb="95">
      <t>タテモノ</t>
    </rPh>
    <rPh sb="96" eb="98">
      <t>クブン</t>
    </rPh>
    <rPh sb="98" eb="100">
      <t>ショユウ</t>
    </rPh>
    <rPh sb="100" eb="101">
      <t>トウ</t>
    </rPh>
    <rPh sb="102" eb="103">
      <t>カン</t>
    </rPh>
    <rPh sb="105" eb="107">
      <t>ホウリツ</t>
    </rPh>
    <rPh sb="107" eb="108">
      <t>ダイ</t>
    </rPh>
    <rPh sb="109" eb="110">
      <t>ジョウ</t>
    </rPh>
    <rPh sb="110" eb="111">
      <t>マタ</t>
    </rPh>
    <rPh sb="112" eb="113">
      <t>ダイ</t>
    </rPh>
    <rPh sb="115" eb="116">
      <t>ジョウ</t>
    </rPh>
    <rPh sb="117" eb="119">
      <t>キテイ</t>
    </rPh>
    <rPh sb="121" eb="123">
      <t>ダンタイ</t>
    </rPh>
    <rPh sb="124" eb="126">
      <t>バアイ</t>
    </rPh>
    <rPh sb="132" eb="134">
      <t>ダンタイ</t>
    </rPh>
    <rPh sb="135" eb="137">
      <t>メイショウ</t>
    </rPh>
    <rPh sb="137" eb="138">
      <t>オヨ</t>
    </rPh>
    <phoneticPr fontId="3"/>
  </si>
  <si>
    <t>③</t>
    <phoneticPr fontId="3"/>
  </si>
  <si>
    <t xml:space="preserve"> 【２．代理者】の欄は、建築主からの委任を受けて提出をする場合に記入してください。</t>
    <rPh sb="4" eb="6">
      <t>ダイリ</t>
    </rPh>
    <rPh sb="6" eb="7">
      <t>シャ</t>
    </rPh>
    <rPh sb="9" eb="10">
      <t>ラン</t>
    </rPh>
    <rPh sb="12" eb="14">
      <t>ケンチク</t>
    </rPh>
    <rPh sb="14" eb="15">
      <t>ヌシ</t>
    </rPh>
    <rPh sb="18" eb="20">
      <t>イニン</t>
    </rPh>
    <rPh sb="21" eb="22">
      <t>ウ</t>
    </rPh>
    <rPh sb="24" eb="26">
      <t>テイシュツ</t>
    </rPh>
    <rPh sb="29" eb="31">
      <t>バアイ</t>
    </rPh>
    <rPh sb="32" eb="34">
      <t>キニュウ</t>
    </rPh>
    <phoneticPr fontId="3"/>
  </si>
  <si>
    <t>④</t>
    <phoneticPr fontId="3"/>
  </si>
  <si>
    <t>⑤</t>
    <phoneticPr fontId="3"/>
  </si>
  <si>
    <t>⑥</t>
    <phoneticPr fontId="3"/>
  </si>
  <si>
    <t>４．第三面関係</t>
    <rPh sb="2" eb="3">
      <t>ダイ</t>
    </rPh>
    <rPh sb="3" eb="4">
      <t>３</t>
    </rPh>
    <rPh sb="4" eb="5">
      <t>メン</t>
    </rPh>
    <rPh sb="5" eb="7">
      <t>カンケイ</t>
    </rPh>
    <phoneticPr fontId="3"/>
  </si>
  <si>
    <t xml:space="preserve"> 【６．建築物の用途】及び【７．工事種別】の欄は、該当するチェックボックスに「✔」マークを入れてください。</t>
    <rPh sb="4" eb="7">
      <t>ケンチクブツ</t>
    </rPh>
    <rPh sb="8" eb="10">
      <t>ヨウト</t>
    </rPh>
    <rPh sb="11" eb="12">
      <t>オヨ</t>
    </rPh>
    <rPh sb="16" eb="18">
      <t>コウジ</t>
    </rPh>
    <rPh sb="18" eb="20">
      <t>シュベツ</t>
    </rPh>
    <rPh sb="22" eb="23">
      <t>ラン</t>
    </rPh>
    <rPh sb="25" eb="27">
      <t>ガイトウ</t>
    </rPh>
    <rPh sb="45" eb="46">
      <t>イ</t>
    </rPh>
    <phoneticPr fontId="3"/>
  </si>
  <si>
    <t>５．第四面関係</t>
    <rPh sb="2" eb="3">
      <t>ダイ</t>
    </rPh>
    <rPh sb="3" eb="4">
      <t>ヨン</t>
    </rPh>
    <rPh sb="4" eb="5">
      <t>メン</t>
    </rPh>
    <rPh sb="5" eb="7">
      <t>カンケイ</t>
    </rPh>
    <phoneticPr fontId="3"/>
  </si>
  <si>
    <t>(1)</t>
    <phoneticPr fontId="3"/>
  </si>
  <si>
    <t>(2)</t>
    <phoneticPr fontId="3"/>
  </si>
  <si>
    <t>⑦</t>
    <phoneticPr fontId="3"/>
  </si>
  <si>
    <t xml:space="preserve"> 住戸の階数が二以上である場合には、【３．専用部分の床面積】に各階ごとの床面積を併せて記載してください。</t>
    <rPh sb="1" eb="2">
      <t>ジュウ</t>
    </rPh>
    <rPh sb="2" eb="3">
      <t>コ</t>
    </rPh>
    <rPh sb="4" eb="6">
      <t>カイスウ</t>
    </rPh>
    <rPh sb="7" eb="8">
      <t>２</t>
    </rPh>
    <rPh sb="8" eb="10">
      <t>イジョウ</t>
    </rPh>
    <rPh sb="13" eb="15">
      <t>バアイ</t>
    </rPh>
    <rPh sb="21" eb="23">
      <t>センヨウ</t>
    </rPh>
    <rPh sb="23" eb="25">
      <t>ブブン</t>
    </rPh>
    <rPh sb="26" eb="29">
      <t>ユカメンセキ</t>
    </rPh>
    <rPh sb="31" eb="33">
      <t>カクカイ</t>
    </rPh>
    <rPh sb="36" eb="39">
      <t>ユカメンセキ</t>
    </rPh>
    <rPh sb="40" eb="41">
      <t>アワ</t>
    </rPh>
    <rPh sb="43" eb="45">
      <t>キサイ</t>
    </rPh>
    <phoneticPr fontId="3"/>
  </si>
  <si>
    <t xml:space="preserve"> 【４．住戸のエネルギー消費性能】の欄は、以下の内容に従って記載してください。</t>
    <rPh sb="4" eb="5">
      <t>ジュウ</t>
    </rPh>
    <rPh sb="5" eb="6">
      <t>コ</t>
    </rPh>
    <rPh sb="12" eb="14">
      <t>ショウヒ</t>
    </rPh>
    <rPh sb="14" eb="16">
      <t>セイノウ</t>
    </rPh>
    <rPh sb="18" eb="19">
      <t>ラン</t>
    </rPh>
    <rPh sb="21" eb="23">
      <t>イカ</t>
    </rPh>
    <rPh sb="24" eb="26">
      <t>ナイヨウ</t>
    </rPh>
    <rPh sb="27" eb="28">
      <t>シタガ</t>
    </rPh>
    <rPh sb="30" eb="32">
      <t>キサイ</t>
    </rPh>
    <phoneticPr fontId="3"/>
  </si>
  <si>
    <t>(3)</t>
    <phoneticPr fontId="3"/>
  </si>
  <si>
    <t xml:space="preserve"> １欄の（１）の １）から 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Ph sb="2" eb="3">
      <t>ラン</t>
    </rPh>
    <rPh sb="23" eb="26">
      <t>ダンネツザイ</t>
    </rPh>
    <rPh sb="27" eb="30">
      <t>セコウホウ</t>
    </rPh>
    <rPh sb="33" eb="35">
      <t>ブイ</t>
    </rPh>
    <rPh sb="38" eb="41">
      <t>ダンネツザイ</t>
    </rPh>
    <rPh sb="42" eb="45">
      <t>セコウホウ</t>
    </rPh>
    <rPh sb="46" eb="48">
      <t>フクスウ</t>
    </rPh>
    <rPh sb="48" eb="49">
      <t>モチ</t>
    </rPh>
    <rPh sb="53" eb="55">
      <t>バアイ</t>
    </rPh>
    <rPh sb="57" eb="58">
      <t>シュ</t>
    </rPh>
    <rPh sb="60" eb="63">
      <t>セコウホウ</t>
    </rPh>
    <rPh sb="81" eb="82">
      <t>イ</t>
    </rPh>
    <rPh sb="92" eb="93">
      <t>シュ</t>
    </rPh>
    <rPh sb="95" eb="97">
      <t>セコウ</t>
    </rPh>
    <rPh sb="97" eb="98">
      <t>ホウ</t>
    </rPh>
    <rPh sb="98" eb="100">
      <t>イガイ</t>
    </rPh>
    <rPh sb="101" eb="104">
      <t>セコウホウ</t>
    </rPh>
    <rPh sb="109" eb="110">
      <t>シュ</t>
    </rPh>
    <rPh sb="112" eb="115">
      <t>セコウホウ</t>
    </rPh>
    <rPh sb="116" eb="117">
      <t>ジュン</t>
    </rPh>
    <rPh sb="120" eb="122">
      <t>ベッシ</t>
    </rPh>
    <rPh sb="125" eb="127">
      <t>トウガイ</t>
    </rPh>
    <rPh sb="127" eb="129">
      <t>ブイ</t>
    </rPh>
    <rPh sb="130" eb="131">
      <t>カカワ</t>
    </rPh>
    <rPh sb="132" eb="134">
      <t>ジコウ</t>
    </rPh>
    <rPh sb="135" eb="137">
      <t>キニュウ</t>
    </rPh>
    <rPh sb="142" eb="143">
      <t>ソ</t>
    </rPh>
    <rPh sb="148" eb="149">
      <t>サマタ</t>
    </rPh>
    <phoneticPr fontId="3"/>
  </si>
  <si>
    <t xml:space="preserve"> １欄の（１）の ３）及び ４）における（イ）及び（ロ）の「該当箇所の有無」は、該当箇所がある場合には「有」のチェックボックスに、「✔」マークを入れてください。</t>
    <rPh sb="11" eb="12">
      <t>オヨ</t>
    </rPh>
    <rPh sb="23" eb="24">
      <t>オヨ</t>
    </rPh>
    <rPh sb="30" eb="32">
      <t>ガイトウ</t>
    </rPh>
    <rPh sb="32" eb="34">
      <t>カショ</t>
    </rPh>
    <rPh sb="35" eb="37">
      <t>ウム</t>
    </rPh>
    <rPh sb="40" eb="42">
      <t>ガイトウ</t>
    </rPh>
    <rPh sb="42" eb="44">
      <t>カショ</t>
    </rPh>
    <rPh sb="47" eb="49">
      <t>バアイ</t>
    </rPh>
    <rPh sb="52" eb="53">
      <t>アリ</t>
    </rPh>
    <rPh sb="72" eb="73">
      <t>イ</t>
    </rPh>
    <phoneticPr fontId="3"/>
  </si>
  <si>
    <t xml:space="preserve"> １欄の（１）の ５）は、開口部のうち主たるものを対象として、必要な事項を記入してください。</t>
    <rPh sb="19" eb="20">
      <t>シュ</t>
    </rPh>
    <rPh sb="25" eb="27">
      <t>タイショウ</t>
    </rPh>
    <rPh sb="31" eb="33">
      <t>ヒツヨウ</t>
    </rPh>
    <rPh sb="34" eb="36">
      <t>ジコウ</t>
    </rPh>
    <rPh sb="37" eb="39">
      <t>キニュウ</t>
    </rPh>
    <phoneticPr fontId="3"/>
  </si>
  <si>
    <t>⑧</t>
    <phoneticPr fontId="3"/>
  </si>
  <si>
    <t>⑨</t>
    <phoneticPr fontId="3"/>
  </si>
  <si>
    <t xml:space="preserve"> １欄の（１）の ６）の「該当箇所の有無」は、該当箇所がある場合には、「有」のチェックボックスに「✔」マークを入れ、「断熱性能」の欄に、「断熱補強の範囲」及び「断熱補強の熱抵抗値」を記入してください。</t>
    <rPh sb="13" eb="15">
      <t>ガイトウ</t>
    </rPh>
    <rPh sb="15" eb="17">
      <t>カショ</t>
    </rPh>
    <rPh sb="18" eb="20">
      <t>ウム</t>
    </rPh>
    <rPh sb="59" eb="61">
      <t>ダンネツ</t>
    </rPh>
    <rPh sb="61" eb="63">
      <t>セイノウ</t>
    </rPh>
    <rPh sb="65" eb="66">
      <t>ラン</t>
    </rPh>
    <rPh sb="69" eb="71">
      <t>ダンネツ</t>
    </rPh>
    <rPh sb="71" eb="73">
      <t>ホキョウ</t>
    </rPh>
    <rPh sb="74" eb="76">
      <t>ハンイ</t>
    </rPh>
    <rPh sb="77" eb="78">
      <t>オヨ</t>
    </rPh>
    <rPh sb="80" eb="82">
      <t>ダンネツ</t>
    </rPh>
    <rPh sb="82" eb="84">
      <t>ホキョウ</t>
    </rPh>
    <rPh sb="85" eb="86">
      <t>ネツ</t>
    </rPh>
    <rPh sb="86" eb="89">
      <t>テイコウチ</t>
    </rPh>
    <rPh sb="91" eb="93">
      <t>キニュウ</t>
    </rPh>
    <phoneticPr fontId="3"/>
  </si>
  <si>
    <t xml:space="preserve"> １欄に書き表せない事項で特に記入すべき事項は、２欄に記入し、又は別紙に記入して添えてください。</t>
    <rPh sb="2" eb="3">
      <t>ラン</t>
    </rPh>
    <rPh sb="4" eb="5">
      <t>カ</t>
    </rPh>
    <rPh sb="6" eb="7">
      <t>アラワ</t>
    </rPh>
    <rPh sb="10" eb="12">
      <t>ジコウ</t>
    </rPh>
    <rPh sb="13" eb="14">
      <t>トク</t>
    </rPh>
    <rPh sb="15" eb="17">
      <t>キニュウ</t>
    </rPh>
    <rPh sb="20" eb="22">
      <t>ジコウ</t>
    </rPh>
    <rPh sb="25" eb="26">
      <t>ラン</t>
    </rPh>
    <rPh sb="27" eb="29">
      <t>キニュウ</t>
    </rPh>
    <rPh sb="31" eb="32">
      <t>マタ</t>
    </rPh>
    <rPh sb="33" eb="35">
      <t>ベッシ</t>
    </rPh>
    <rPh sb="36" eb="38">
      <t>キニュウ</t>
    </rPh>
    <rPh sb="40" eb="41">
      <t>ソ</t>
    </rPh>
    <phoneticPr fontId="3"/>
  </si>
  <si>
    <t>委　　　任　　　状</t>
    <rPh sb="0" eb="1">
      <t>イ</t>
    </rPh>
    <rPh sb="4" eb="5">
      <t>ニン</t>
    </rPh>
    <rPh sb="8" eb="9">
      <t>ジョウ</t>
    </rPh>
    <phoneticPr fontId="3"/>
  </si>
  <si>
    <t>月</t>
    <rPh sb="0" eb="1">
      <t>ゲツ</t>
    </rPh>
    <phoneticPr fontId="3"/>
  </si>
  <si>
    <t>株式会社グッド・アイズ建築検査機構　　殿</t>
    <rPh sb="0" eb="4">
      <t>カブシキガイシャ</t>
    </rPh>
    <rPh sb="11" eb="13">
      <t>ケンチク</t>
    </rPh>
    <rPh sb="13" eb="15">
      <t>ケンサ</t>
    </rPh>
    <rPh sb="15" eb="17">
      <t>キコウ</t>
    </rPh>
    <rPh sb="19" eb="20">
      <t>トノ</t>
    </rPh>
    <phoneticPr fontId="3"/>
  </si>
  <si>
    <t>代表者の氏名</t>
    <rPh sb="0" eb="2">
      <t>ダイヒョウ</t>
    </rPh>
    <rPh sb="2" eb="3">
      <t>シャ</t>
    </rPh>
    <rPh sb="4" eb="6">
      <t>シメイ</t>
    </rPh>
    <phoneticPr fontId="3"/>
  </si>
  <si>
    <t>　私は次の者を代理人と定め、下記の建築物に係る 「建築物エネルギー消費性能適合性判定」 の手続きに
関する一切の権限を委任します。</t>
    <rPh sb="1" eb="2">
      <t>ワタシ</t>
    </rPh>
    <rPh sb="3" eb="4">
      <t>ツギ</t>
    </rPh>
    <rPh sb="5" eb="6">
      <t>モノ</t>
    </rPh>
    <rPh sb="7" eb="10">
      <t>ダイリニン</t>
    </rPh>
    <rPh sb="11" eb="12">
      <t>サダ</t>
    </rPh>
    <rPh sb="14" eb="16">
      <t>カキ</t>
    </rPh>
    <rPh sb="17" eb="20">
      <t>ケンチクブツ</t>
    </rPh>
    <rPh sb="21" eb="22">
      <t>カカ</t>
    </rPh>
    <rPh sb="25" eb="28">
      <t>ケンチクブツ</t>
    </rPh>
    <rPh sb="33" eb="35">
      <t>ショウヒ</t>
    </rPh>
    <rPh sb="35" eb="37">
      <t>セイノウ</t>
    </rPh>
    <rPh sb="37" eb="40">
      <t>テキゴウセイ</t>
    </rPh>
    <rPh sb="40" eb="42">
      <t>ハンテイ</t>
    </rPh>
    <rPh sb="45" eb="47">
      <t>テツヅ</t>
    </rPh>
    <rPh sb="50" eb="51">
      <t>カン</t>
    </rPh>
    <rPh sb="53" eb="55">
      <t>イッサイ</t>
    </rPh>
    <rPh sb="56" eb="58">
      <t>ケンゲン</t>
    </rPh>
    <rPh sb="59" eb="61">
      <t>イニン</t>
    </rPh>
    <phoneticPr fontId="3"/>
  </si>
  <si>
    <t>代理人：</t>
    <rPh sb="0" eb="3">
      <t>ダイリニン</t>
    </rPh>
    <phoneticPr fontId="3"/>
  </si>
  <si>
    <t>記</t>
    <rPh sb="0" eb="1">
      <t>キ</t>
    </rPh>
    <phoneticPr fontId="3"/>
  </si>
  <si>
    <t>１．建築物の名称</t>
    <rPh sb="2" eb="5">
      <t>ケンチクブツ</t>
    </rPh>
    <rPh sb="6" eb="8">
      <t>メイショウ</t>
    </rPh>
    <phoneticPr fontId="3"/>
  </si>
  <si>
    <t>２．建築物の所在地（地名地番）</t>
    <rPh sb="2" eb="5">
      <t>ケンチクブツ</t>
    </rPh>
    <rPh sb="6" eb="9">
      <t>ショザイチ</t>
    </rPh>
    <rPh sb="10" eb="12">
      <t>チメイ</t>
    </rPh>
    <rPh sb="12" eb="14">
      <t>チバン</t>
    </rPh>
    <phoneticPr fontId="3"/>
  </si>
  <si>
    <t>以上</t>
    <rPh sb="0" eb="1">
      <t>イ</t>
    </rPh>
    <rPh sb="1" eb="2">
      <t>ジョウ</t>
    </rPh>
    <phoneticPr fontId="3"/>
  </si>
  <si>
    <t>（別記good・eyes様式第１－２号）</t>
    <rPh sb="1" eb="3">
      <t>ベッキ</t>
    </rPh>
    <rPh sb="12" eb="14">
      <t>ヨウシキ</t>
    </rPh>
    <rPh sb="14" eb="15">
      <t>ダイ</t>
    </rPh>
    <rPh sb="18" eb="19">
      <t>ゴウ</t>
    </rPh>
    <phoneticPr fontId="3"/>
  </si>
  <si>
    <t>設計内容説明書 （標準入力法・主要室入力法）</t>
    <rPh sb="0" eb="2">
      <t>セッケイ</t>
    </rPh>
    <rPh sb="2" eb="4">
      <t>ナイヨウ</t>
    </rPh>
    <rPh sb="4" eb="7">
      <t>セツメイショ</t>
    </rPh>
    <rPh sb="9" eb="11">
      <t>ヒョウジュン</t>
    </rPh>
    <rPh sb="11" eb="13">
      <t>ニュウリョク</t>
    </rPh>
    <rPh sb="13" eb="14">
      <t>ホウ</t>
    </rPh>
    <rPh sb="15" eb="17">
      <t>シュヨウ</t>
    </rPh>
    <rPh sb="17" eb="18">
      <t>シツ</t>
    </rPh>
    <rPh sb="18" eb="20">
      <t>ニュウリョク</t>
    </rPh>
    <rPh sb="20" eb="21">
      <t>ホウ</t>
    </rPh>
    <phoneticPr fontId="3"/>
  </si>
  <si>
    <t>・</t>
    <phoneticPr fontId="2"/>
  </si>
  <si>
    <t>） ㎡</t>
    <phoneticPr fontId="3"/>
  </si>
  <si>
    <t>（</t>
    <phoneticPr fontId="2"/>
  </si>
  <si>
    <t>適用建物</t>
    <rPh sb="0" eb="2">
      <t>テキヨウ</t>
    </rPh>
    <rPh sb="2" eb="4">
      <t>タテモノ</t>
    </rPh>
    <phoneticPr fontId="2"/>
  </si>
  <si>
    <t>単一建物用途の適用</t>
    <rPh sb="0" eb="2">
      <t>タンイツ</t>
    </rPh>
    <rPh sb="2" eb="4">
      <t>タテモノ</t>
    </rPh>
    <rPh sb="4" eb="6">
      <t>ヨウト</t>
    </rPh>
    <rPh sb="7" eb="9">
      <t>テキヨウ</t>
    </rPh>
    <phoneticPr fontId="2"/>
  </si>
  <si>
    <t>用途</t>
    <rPh sb="0" eb="2">
      <t>ヨウト</t>
    </rPh>
    <phoneticPr fontId="2"/>
  </si>
  <si>
    <t>複数建物用途の適用</t>
    <rPh sb="0" eb="2">
      <t>フクスウ</t>
    </rPh>
    <rPh sb="2" eb="4">
      <t>タテモノ</t>
    </rPh>
    <rPh sb="4" eb="6">
      <t>ヨウト</t>
    </rPh>
    <phoneticPr fontId="2"/>
  </si>
  <si>
    <t>層構成に応じた建材の選択、厚さによる入力</t>
    <rPh sb="0" eb="1">
      <t>ソウ</t>
    </rPh>
    <rPh sb="1" eb="3">
      <t>コウセイ</t>
    </rPh>
    <rPh sb="4" eb="5">
      <t>オウ</t>
    </rPh>
    <rPh sb="7" eb="9">
      <t>ケンザイ</t>
    </rPh>
    <rPh sb="10" eb="12">
      <t>センタク</t>
    </rPh>
    <rPh sb="13" eb="14">
      <t>アツ</t>
    </rPh>
    <rPh sb="18" eb="20">
      <t>ニュウリョク</t>
    </rPh>
    <phoneticPr fontId="2"/>
  </si>
  <si>
    <t>層構成に応じた熱貫流率計算による入力</t>
    <rPh sb="7" eb="8">
      <t>ネツ</t>
    </rPh>
    <rPh sb="8" eb="10">
      <t>カンリュウ</t>
    </rPh>
    <rPh sb="10" eb="11">
      <t>リツ</t>
    </rPh>
    <rPh sb="11" eb="13">
      <t>ケイサン</t>
    </rPh>
    <phoneticPr fontId="2"/>
  </si>
  <si>
    <t>建具、ガラス種類の選択による入力</t>
    <rPh sb="0" eb="2">
      <t>タテグ</t>
    </rPh>
    <rPh sb="6" eb="8">
      <t>シュルイ</t>
    </rPh>
    <rPh sb="9" eb="11">
      <t>センタク</t>
    </rPh>
    <rPh sb="14" eb="16">
      <t>ニュウリョク</t>
    </rPh>
    <phoneticPr fontId="2"/>
  </si>
  <si>
    <t>・</t>
    <phoneticPr fontId="2"/>
  </si>
  <si>
    <t>（</t>
    <phoneticPr fontId="2"/>
  </si>
  <si>
    <r>
      <t>（ ＢＥＩ</t>
    </r>
    <r>
      <rPr>
        <sz val="6"/>
        <rFont val="ＭＳ Ｐ明朝"/>
        <family val="1"/>
        <charset val="128"/>
      </rPr>
      <t xml:space="preserve"> </t>
    </r>
    <phoneticPr fontId="2"/>
  </si>
  <si>
    <t>：</t>
    <phoneticPr fontId="2"/>
  </si>
  <si>
    <t>）</t>
    <phoneticPr fontId="2"/>
  </si>
  <si>
    <t>　なお、建築基準法第6条の2の規定に基づく確認及び同法第7条の2の規定に基づく完了検査を株式会社
グッド・アイズ建築検査機構へ申請する場合、同機関が指定確認検査機関業務において適合判定通知書の
写し及び適合性判定を受けた図書を利用することにあらかじめ同意します。</t>
    <rPh sb="44" eb="48">
      <t>カブ</t>
    </rPh>
    <rPh sb="56" eb="58">
      <t>ケンチク</t>
    </rPh>
    <rPh sb="58" eb="60">
      <t>ケンサ</t>
    </rPh>
    <rPh sb="60" eb="62">
      <t>キコウ</t>
    </rPh>
    <rPh sb="71" eb="73">
      <t>キカン</t>
    </rPh>
    <phoneticPr fontId="3"/>
  </si>
  <si>
    <t>※判定通知書交付希望日</t>
    <phoneticPr fontId="2"/>
  </si>
  <si>
    <t>年</t>
    <rPh sb="0" eb="1">
      <t>ネン</t>
    </rPh>
    <phoneticPr fontId="2"/>
  </si>
  <si>
    <t>月</t>
    <rPh sb="0" eb="1">
      <t>ガツ</t>
    </rPh>
    <phoneticPr fontId="2"/>
  </si>
  <si>
    <t>日</t>
    <rPh sb="0" eb="1">
      <t>ニチ</t>
    </rPh>
    <phoneticPr fontId="2"/>
  </si>
  <si>
    <t>御請求書の宛名をご記入下さい</t>
    <rPh sb="0" eb="4">
      <t>ゴセイキュウショ</t>
    </rPh>
    <rPh sb="5" eb="7">
      <t>アテナ</t>
    </rPh>
    <rPh sb="9" eb="11">
      <t>キニュウ</t>
    </rPh>
    <rPh sb="11" eb="12">
      <t>クダ</t>
    </rPh>
    <phoneticPr fontId="2"/>
  </si>
  <si>
    <t>御請求書の送付先をご記入下さい</t>
    <rPh sb="0" eb="4">
      <t>ゴセイキュウショ</t>
    </rPh>
    <rPh sb="5" eb="7">
      <t>ソウフ</t>
    </rPh>
    <rPh sb="7" eb="8">
      <t>サキ</t>
    </rPh>
    <rPh sb="10" eb="12">
      <t>キニュウ</t>
    </rPh>
    <rPh sb="12" eb="13">
      <t>クダ</t>
    </rPh>
    <phoneticPr fontId="2"/>
  </si>
  <si>
    <t>省エネ計算に関するご担当者様をご記入下さい</t>
    <rPh sb="0" eb="1">
      <t>ショウ</t>
    </rPh>
    <rPh sb="3" eb="5">
      <t>ケイサン</t>
    </rPh>
    <rPh sb="6" eb="7">
      <t>カン</t>
    </rPh>
    <rPh sb="10" eb="13">
      <t>タントウシャ</t>
    </rPh>
    <rPh sb="13" eb="14">
      <t>サマ</t>
    </rPh>
    <rPh sb="16" eb="18">
      <t>キニュウ</t>
    </rPh>
    <rPh sb="18" eb="19">
      <t>クダ</t>
    </rPh>
    <phoneticPr fontId="2"/>
  </si>
  <si>
    <t>設計業務のご担当者様をご記入下さい</t>
    <rPh sb="0" eb="2">
      <t>セッケイ</t>
    </rPh>
    <rPh sb="2" eb="4">
      <t>ギョウム</t>
    </rPh>
    <rPh sb="6" eb="9">
      <t>タントウシャ</t>
    </rPh>
    <rPh sb="9" eb="10">
      <t>サマ</t>
    </rPh>
    <rPh sb="12" eb="14">
      <t>キニュウ</t>
    </rPh>
    <rPh sb="14" eb="15">
      <t>クダ</t>
    </rPh>
    <phoneticPr fontId="2"/>
  </si>
  <si>
    <t>（質疑書の送付先）</t>
    <rPh sb="1" eb="3">
      <t>シツギ</t>
    </rPh>
    <rPh sb="3" eb="4">
      <t>ショ</t>
    </rPh>
    <rPh sb="5" eb="7">
      <t>ソウフ</t>
    </rPh>
    <rPh sb="7" eb="8">
      <t>サキ</t>
    </rPh>
    <phoneticPr fontId="2"/>
  </si>
  <si>
    <t>申込ご担当者様をご記入下さい</t>
    <rPh sb="0" eb="2">
      <t>モウシコミ</t>
    </rPh>
    <rPh sb="3" eb="6">
      <t>タントウシャ</t>
    </rPh>
    <rPh sb="6" eb="7">
      <t>サマ</t>
    </rPh>
    <rPh sb="9" eb="11">
      <t>キニュウ</t>
    </rPh>
    <rPh sb="11" eb="12">
      <t>クダ</t>
    </rPh>
    <phoneticPr fontId="2"/>
  </si>
  <si>
    <t>委任する業務</t>
    <rPh sb="0" eb="2">
      <t>イニン</t>
    </rPh>
    <rPh sb="4" eb="6">
      <t>ギョウム</t>
    </rPh>
    <phoneticPr fontId="2"/>
  </si>
  <si>
    <t>軽微変更該当証明申請業務</t>
    <rPh sb="0" eb="2">
      <t>ケイビ</t>
    </rPh>
    <rPh sb="2" eb="4">
      <t>ヘンコウ</t>
    </rPh>
    <rPh sb="4" eb="6">
      <t>ガイトウ</t>
    </rPh>
    <rPh sb="6" eb="8">
      <t>ショウメイ</t>
    </rPh>
    <rPh sb="8" eb="10">
      <t>シンセイ</t>
    </rPh>
    <rPh sb="10" eb="12">
      <t>ギョウム</t>
    </rPh>
    <phoneticPr fontId="2"/>
  </si>
  <si>
    <t>計画書に関する手続きその他業務全て （変更計画書を含む）</t>
    <rPh sb="0" eb="3">
      <t>ケイカクショ</t>
    </rPh>
    <rPh sb="4" eb="5">
      <t>カン</t>
    </rPh>
    <rPh sb="7" eb="9">
      <t>テツヅ</t>
    </rPh>
    <rPh sb="12" eb="13">
      <t>ホカ</t>
    </rPh>
    <rPh sb="13" eb="15">
      <t>ギョウム</t>
    </rPh>
    <rPh sb="15" eb="16">
      <t>スベ</t>
    </rPh>
    <rPh sb="19" eb="21">
      <t>ヘンコウ</t>
    </rPh>
    <rPh sb="21" eb="23">
      <t>ケイカク</t>
    </rPh>
    <rPh sb="23" eb="24">
      <t>ショ</t>
    </rPh>
    <rPh sb="25" eb="26">
      <t>フク</t>
    </rPh>
    <phoneticPr fontId="2"/>
  </si>
  <si>
    <t>提出者の住所又は</t>
    <rPh sb="0" eb="2">
      <t>テイシュツ</t>
    </rPh>
    <rPh sb="2" eb="3">
      <t>シャ</t>
    </rPh>
    <rPh sb="4" eb="6">
      <t>ジュウショ</t>
    </rPh>
    <rPh sb="6" eb="7">
      <t>マタ</t>
    </rPh>
    <phoneticPr fontId="3"/>
  </si>
  <si>
    <t>非住宅複数用途建築物</t>
    <rPh sb="3" eb="5">
      <t>フクスウ</t>
    </rPh>
    <rPh sb="5" eb="7">
      <t>ヨウト</t>
    </rPh>
    <rPh sb="7" eb="9">
      <t>ケンチク</t>
    </rPh>
    <rPh sb="9" eb="10">
      <t>ブツ</t>
    </rPh>
    <phoneticPr fontId="2"/>
  </si>
  <si>
    <t>事務所モデル</t>
    <rPh sb="0" eb="3">
      <t>ジムショ</t>
    </rPh>
    <phoneticPr fontId="2"/>
  </si>
  <si>
    <t>ビジネスホテルモデル</t>
    <phoneticPr fontId="2"/>
  </si>
  <si>
    <t>シティホテルモデル</t>
    <phoneticPr fontId="2"/>
  </si>
  <si>
    <t>総合病院モデル</t>
    <rPh sb="0" eb="2">
      <t>ソウゴウ</t>
    </rPh>
    <rPh sb="2" eb="4">
      <t>ビョウイン</t>
    </rPh>
    <phoneticPr fontId="2"/>
  </si>
  <si>
    <t>福祉施設モデル</t>
    <rPh sb="0" eb="2">
      <t>フクシ</t>
    </rPh>
    <rPh sb="2" eb="4">
      <t>シセツ</t>
    </rPh>
    <phoneticPr fontId="2"/>
  </si>
  <si>
    <t>クリニックモデル</t>
    <phoneticPr fontId="2"/>
  </si>
  <si>
    <t>学校モデル</t>
    <rPh sb="0" eb="2">
      <t>ガッコウ</t>
    </rPh>
    <phoneticPr fontId="2"/>
  </si>
  <si>
    <t>幼稚園モデル</t>
    <rPh sb="0" eb="3">
      <t>ヨウチエン</t>
    </rPh>
    <phoneticPr fontId="2"/>
  </si>
  <si>
    <t>大学モデル</t>
    <rPh sb="0" eb="2">
      <t>ダイガク</t>
    </rPh>
    <phoneticPr fontId="2"/>
  </si>
  <si>
    <t>講堂モデル</t>
    <rPh sb="0" eb="2">
      <t>コウドウ</t>
    </rPh>
    <phoneticPr fontId="2"/>
  </si>
  <si>
    <t>大規模物販モデル</t>
    <rPh sb="0" eb="3">
      <t>ダイキボ</t>
    </rPh>
    <rPh sb="3" eb="5">
      <t>ブッパン</t>
    </rPh>
    <phoneticPr fontId="2"/>
  </si>
  <si>
    <t>小規模物販モデル</t>
    <rPh sb="0" eb="3">
      <t>ショウキボ</t>
    </rPh>
    <rPh sb="3" eb="5">
      <t>ブッパン</t>
    </rPh>
    <phoneticPr fontId="2"/>
  </si>
  <si>
    <t>飲食店モデル</t>
    <rPh sb="0" eb="2">
      <t>インショク</t>
    </rPh>
    <rPh sb="2" eb="3">
      <t>テン</t>
    </rPh>
    <phoneticPr fontId="2"/>
  </si>
  <si>
    <t>工場モデル</t>
    <rPh sb="0" eb="2">
      <t>コウジョウ</t>
    </rPh>
    <phoneticPr fontId="2"/>
  </si>
  <si>
    <t>集会所モデル</t>
    <rPh sb="0" eb="2">
      <t>シュウカイ</t>
    </rPh>
    <rPh sb="2" eb="3">
      <t>ジョ</t>
    </rPh>
    <phoneticPr fontId="2"/>
  </si>
  <si>
    <t>（</t>
    <phoneticPr fontId="2"/>
  </si>
  <si>
    <t>）</t>
    <phoneticPr fontId="2"/>
  </si>
  <si>
    <t>アスレチック場</t>
    <phoneticPr fontId="2"/>
  </si>
  <si>
    <t>体育館</t>
    <phoneticPr fontId="2"/>
  </si>
  <si>
    <t>公衆浴場</t>
    <phoneticPr fontId="2"/>
  </si>
  <si>
    <t>映画館</t>
    <phoneticPr fontId="2"/>
  </si>
  <si>
    <t>図書館</t>
    <phoneticPr fontId="2"/>
  </si>
  <si>
    <t>博物館</t>
    <phoneticPr fontId="2"/>
  </si>
  <si>
    <t>劇場</t>
    <phoneticPr fontId="2"/>
  </si>
  <si>
    <t>カラオケボックス</t>
    <phoneticPr fontId="2"/>
  </si>
  <si>
    <t>ボーリング場</t>
    <phoneticPr fontId="2"/>
  </si>
  <si>
    <t>ぱちんこ屋</t>
    <phoneticPr fontId="2"/>
  </si>
  <si>
    <t>競馬場又は競輪場</t>
    <phoneticPr fontId="2"/>
  </si>
  <si>
    <t>社寺</t>
    <phoneticPr fontId="2"/>
  </si>
  <si>
    <t>事務所等</t>
    <rPh sb="0" eb="3">
      <t>ジムショ</t>
    </rPh>
    <rPh sb="3" eb="4">
      <t>トウ</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</si>
  <si>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</si>
  <si>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</si>
  <si>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</si>
  <si>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学校等</t>
    <rPh sb="0" eb="2">
      <t>ガッコウ</t>
    </rPh>
    <rPh sb="2" eb="3">
      <t>トウ</t>
    </rPh>
    <phoneticPr fontId="2"/>
  </si>
  <si>
    <t>飲食店</t>
    <rPh sb="0" eb="2">
      <t>インショク</t>
    </rPh>
    <rPh sb="2" eb="3">
      <t>テン</t>
    </rPh>
    <phoneticPr fontId="2"/>
  </si>
  <si>
    <t>集会所等</t>
    <rPh sb="0" eb="2">
      <t>シュウカイ</t>
    </rPh>
    <rPh sb="2" eb="3">
      <t>ジョ</t>
    </rPh>
    <rPh sb="3" eb="4">
      <t>トウ</t>
    </rPh>
    <phoneticPr fontId="2"/>
  </si>
  <si>
    <t>工場等</t>
    <rPh sb="0" eb="2">
      <t>コウジョウ</t>
    </rPh>
    <rPh sb="2" eb="3">
      <t>トウ</t>
    </rPh>
    <phoneticPr fontId="2"/>
  </si>
  <si>
    <t>（株）グッド・アイズ建築検査機構</t>
    <rPh sb="1" eb="2">
      <t>カブ</t>
    </rPh>
    <rPh sb="10" eb="12">
      <t>ケンチク</t>
    </rPh>
    <rPh sb="12" eb="14">
      <t>ケンサ</t>
    </rPh>
    <rPh sb="14" eb="16">
      <t>キコウ</t>
    </rPh>
    <phoneticPr fontId="3"/>
  </si>
  <si>
    <t>東京都新宿区</t>
    <phoneticPr fontId="2"/>
  </si>
  <si>
    <t>：</t>
    <phoneticPr fontId="2"/>
  </si>
  <si>
    <t>　　（外壁、窓等を通しての熱の損失の防止に関する事項）</t>
    <rPh sb="3" eb="5">
      <t>ガイヘキ</t>
    </rPh>
    <rPh sb="6" eb="7">
      <t>マド</t>
    </rPh>
    <rPh sb="7" eb="8">
      <t>トウ</t>
    </rPh>
    <rPh sb="9" eb="10">
      <t>トオ</t>
    </rPh>
    <rPh sb="13" eb="14">
      <t>ネツ</t>
    </rPh>
    <rPh sb="15" eb="17">
      <t>ソンシツ</t>
    </rPh>
    <rPh sb="18" eb="20">
      <t>ボウシ</t>
    </rPh>
    <rPh sb="21" eb="22">
      <t>カン</t>
    </rPh>
    <rPh sb="24" eb="26">
      <t>ジコウ</t>
    </rPh>
    <phoneticPr fontId="2"/>
  </si>
  <si>
    <t>　　（一次エネルギー消費量に関する事項）</t>
    <rPh sb="3" eb="5">
      <t>イチジ</t>
    </rPh>
    <rPh sb="10" eb="13">
      <t>ショウヒリョウ</t>
    </rPh>
    <rPh sb="14" eb="15">
      <t>カン</t>
    </rPh>
    <rPh sb="17" eb="19">
      <t>ジコウ</t>
    </rPh>
    <phoneticPr fontId="2"/>
  </si>
  <si>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</si>
  <si>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</si>
  <si>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第１号</t>
    <rPh sb="0" eb="1">
      <t>ダイ</t>
    </rPh>
    <rPh sb="2" eb="3">
      <t>ゴウ</t>
    </rPh>
    <phoneticPr fontId="2"/>
  </si>
  <si>
    <t>第２号　）</t>
    <rPh sb="0" eb="1">
      <t>ダイ</t>
    </rPh>
    <rPh sb="2" eb="3">
      <t>ゴウ</t>
    </rPh>
    <phoneticPr fontId="2"/>
  </si>
  <si>
    <t>　基準省令第４条第３項に掲げる数値の区分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2"/>
  </si>
  <si>
    <t>冷房期の平均日射熱取得率</t>
    <phoneticPr fontId="2"/>
  </si>
  <si>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2"/>
  </si>
  <si>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2"/>
  </si>
  <si>
    <t>(4)</t>
  </si>
  <si>
    <t>1/2</t>
    <phoneticPr fontId="2"/>
  </si>
  <si>
    <t>2/2</t>
    <phoneticPr fontId="2"/>
  </si>
  <si>
    <t>　係員氏名</t>
    <rPh sb="1" eb="3">
      <t>カカリイン</t>
    </rPh>
    <rPh sb="3" eb="5">
      <t>シメイ</t>
    </rPh>
    <phoneticPr fontId="3"/>
  </si>
  <si>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</si>
  <si>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</si>
  <si>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内断熱</t>
    <rPh sb="0" eb="1">
      <t>ウチ</t>
    </rPh>
    <rPh sb="1" eb="3">
      <t>ダンネツ</t>
    </rPh>
    <phoneticPr fontId="3"/>
  </si>
  <si>
    <t>充填断熱</t>
    <rPh sb="0" eb="2">
      <t>ジュウテン</t>
    </rPh>
    <rPh sb="2" eb="4">
      <t>ダンネツ</t>
    </rPh>
    <phoneticPr fontId="3"/>
  </si>
  <si>
    <t>外断熱</t>
    <rPh sb="0" eb="1">
      <t>ソト</t>
    </rPh>
    <rPh sb="1" eb="3">
      <t>ダンネツ</t>
    </rPh>
    <phoneticPr fontId="3"/>
  </si>
  <si>
    <t>外張断熱</t>
    <rPh sb="0" eb="1">
      <t>ソト</t>
    </rPh>
    <rPh sb="1" eb="2">
      <t>ハ</t>
    </rPh>
    <rPh sb="2" eb="4">
      <t>ダンネツ</t>
    </rPh>
    <phoneticPr fontId="3"/>
  </si>
  <si>
    <t>内張断熱</t>
    <rPh sb="0" eb="1">
      <t>ウチ</t>
    </rPh>
    <rPh sb="1" eb="2">
      <t>ハ</t>
    </rPh>
    <rPh sb="2" eb="4">
      <t>ダンネツ</t>
    </rPh>
    <phoneticPr fontId="3"/>
  </si>
  <si>
    <t>両面断熱</t>
    <rPh sb="0" eb="2">
      <t>リョウメン</t>
    </rPh>
    <rPh sb="2" eb="4">
      <t>ダンネツ</t>
    </rPh>
    <phoneticPr fontId="3"/>
  </si>
  <si>
    <t>開口部の日射熱取得率</t>
    <rPh sb="0" eb="3">
      <t>カイコウブ</t>
    </rPh>
    <rPh sb="4" eb="6">
      <t>ニッシャ</t>
    </rPh>
    <rPh sb="6" eb="7">
      <t>ネツ</t>
    </rPh>
    <rPh sb="7" eb="9">
      <t>シュトク</t>
    </rPh>
    <rPh sb="9" eb="10">
      <t>リツ</t>
    </rPh>
    <phoneticPr fontId="3"/>
  </si>
  <si>
    <t>４） 土間床等の外周部分の基礎壁</t>
    <rPh sb="3" eb="5">
      <t>ドマ</t>
    </rPh>
    <rPh sb="5" eb="6">
      <t>ユカ</t>
    </rPh>
    <rPh sb="6" eb="7">
      <t>トウ</t>
    </rPh>
    <rPh sb="8" eb="10">
      <t>ガイシュウ</t>
    </rPh>
    <rPh sb="10" eb="12">
      <t>ブブン</t>
    </rPh>
    <rPh sb="13" eb="15">
      <t>キソ</t>
    </rPh>
    <rPh sb="15" eb="16">
      <t>カベ</t>
    </rPh>
    <phoneticPr fontId="3"/>
  </si>
  <si>
    <t>一次エネルギー消費量に関する措置</t>
    <rPh sb="0" eb="2">
      <t>イチジ</t>
    </rPh>
    <rPh sb="7" eb="10">
      <t>ショウヒリョウ</t>
    </rPh>
    <rPh sb="11" eb="12">
      <t>カン</t>
    </rPh>
    <rPh sb="14" eb="16">
      <t>ソチ</t>
    </rPh>
    <phoneticPr fontId="3"/>
  </si>
  <si>
    <t xml:space="preserve"> 【９．該当する地域の区分】の欄の「地域の区分」は、基準省令第１条第１項第２号イ(１)の地域の区分をいいます（以下同じ。）。</t>
    <rPh sb="4" eb="6">
      <t>ガイトウ</t>
    </rPh>
    <rPh sb="8" eb="10">
      <t>チイキ</t>
    </rPh>
    <rPh sb="11" eb="13">
      <t>クブン</t>
    </rPh>
    <rPh sb="15" eb="16">
      <t>ラン</t>
    </rPh>
    <rPh sb="18" eb="20">
      <t>チイキ</t>
    </rPh>
    <rPh sb="21" eb="23">
      <t>クブン</t>
    </rPh>
    <rPh sb="26" eb="28">
      <t>キジュン</t>
    </rPh>
    <rPh sb="28" eb="30">
      <t>ショウレイ</t>
    </rPh>
    <rPh sb="30" eb="31">
      <t>ダイ</t>
    </rPh>
    <rPh sb="32" eb="33">
      <t>ジョウ</t>
    </rPh>
    <rPh sb="33" eb="34">
      <t>ダイ</t>
    </rPh>
    <rPh sb="35" eb="36">
      <t>コウ</t>
    </rPh>
    <rPh sb="36" eb="37">
      <t>ダイ</t>
    </rPh>
    <rPh sb="38" eb="39">
      <t>ゴウ</t>
    </rPh>
    <rPh sb="44" eb="46">
      <t>チイキ</t>
    </rPh>
    <rPh sb="47" eb="49">
      <t>クブン</t>
    </rPh>
    <rPh sb="55" eb="57">
      <t>イカ</t>
    </rPh>
    <rPh sb="57" eb="58">
      <t>オナ</t>
    </rPh>
    <phoneticPr fontId="3"/>
  </si>
  <si>
    <t>(3)</t>
    <phoneticPr fontId="2"/>
  </si>
  <si>
    <t xml:space="preserve"> 「外皮平均熱貫流率」及び「冷房期の平均日射熱取得率」については、それぞれの基準値（基準省令第１条第１項第２号イ(1)の表に掲げる数値をいう。）と併せて記載してください。</t>
    <phoneticPr fontId="2"/>
  </si>
  <si>
    <t xml:space="preserve"> １欄の（１）の １）から ４）までにおける「断熱性能」は、「熱貫流率」又は「熱抵抗値」のうち、該当するチェックボックスに「✔」マークを入れ、併せて必要な事項を記入してください。</t>
    <rPh sb="25" eb="27">
      <t>セイノウ</t>
    </rPh>
    <rPh sb="31" eb="32">
      <t>ネツ</t>
    </rPh>
    <rPh sb="32" eb="34">
      <t>カンリュウ</t>
    </rPh>
    <rPh sb="34" eb="35">
      <t>リツ</t>
    </rPh>
    <rPh sb="36" eb="37">
      <t>マタ</t>
    </rPh>
    <rPh sb="39" eb="40">
      <t>ネツ</t>
    </rPh>
    <rPh sb="40" eb="43">
      <t>テイコウチ</t>
    </rPh>
    <rPh sb="48" eb="50">
      <t>ガイトウ</t>
    </rPh>
    <rPh sb="68" eb="69">
      <t>イ</t>
    </rPh>
    <rPh sb="71" eb="72">
      <t>アワ</t>
    </rPh>
    <rPh sb="74" eb="76">
      <t>ヒツヨウ</t>
    </rPh>
    <rPh sb="77" eb="79">
      <t>ジコウ</t>
    </rPh>
    <rPh sb="80" eb="82">
      <t>キニュウ</t>
    </rPh>
    <phoneticPr fontId="3"/>
  </si>
  <si>
    <t xml:space="preserve"> １欄の（１）の 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13" eb="15">
      <t>ニッシャ</t>
    </rPh>
    <rPh sb="15" eb="17">
      <t>シャヘイ</t>
    </rPh>
    <rPh sb="17" eb="19">
      <t>セイノウ</t>
    </rPh>
    <rPh sb="23" eb="26">
      <t>カイコウブ</t>
    </rPh>
    <rPh sb="27" eb="30">
      <t>ニッシャネツ</t>
    </rPh>
    <rPh sb="30" eb="33">
      <t>シュトクリツ</t>
    </rPh>
    <rPh sb="40" eb="42">
      <t>ニッシャ</t>
    </rPh>
    <rPh sb="42" eb="43">
      <t>ネツ</t>
    </rPh>
    <rPh sb="43" eb="45">
      <t>シュトク</t>
    </rPh>
    <rPh sb="45" eb="46">
      <t>リツ</t>
    </rPh>
    <rPh sb="49" eb="51">
      <t>フゾク</t>
    </rPh>
    <rPh sb="51" eb="53">
      <t>ブザイ</t>
    </rPh>
    <rPh sb="54" eb="55">
      <t>マタ</t>
    </rPh>
    <rPh sb="61" eb="62">
      <t>ノキ</t>
    </rPh>
    <rPh sb="62" eb="63">
      <t>トウ</t>
    </rPh>
    <rPh sb="68" eb="70">
      <t>ガイトウ</t>
    </rPh>
    <rPh sb="88" eb="89">
      <t>イ</t>
    </rPh>
    <rPh sb="91" eb="93">
      <t>ヒツヨウ</t>
    </rPh>
    <rPh sb="94" eb="96">
      <t>ジコウ</t>
    </rPh>
    <rPh sb="97" eb="99">
      <t>キニュウ</t>
    </rPh>
    <rPh sb="106" eb="108">
      <t>チイキ</t>
    </rPh>
    <rPh sb="109" eb="111">
      <t>クブン</t>
    </rPh>
    <rPh sb="116" eb="118">
      <t>チイキ</t>
    </rPh>
    <rPh sb="119" eb="120">
      <t>ゾン</t>
    </rPh>
    <rPh sb="122" eb="124">
      <t>フクゴウ</t>
    </rPh>
    <rPh sb="124" eb="127">
      <t>ケンチクブツ</t>
    </rPh>
    <rPh sb="128" eb="129">
      <t>カカワ</t>
    </rPh>
    <rPh sb="131" eb="133">
      <t>ニッシャ</t>
    </rPh>
    <rPh sb="133" eb="135">
      <t>シャヘイ</t>
    </rPh>
    <rPh sb="135" eb="137">
      <t>セイノウ</t>
    </rPh>
    <rPh sb="144" eb="145">
      <t>キタ</t>
    </rPh>
    <rPh sb="150" eb="151">
      <t>ド</t>
    </rPh>
    <rPh sb="151" eb="153">
      <t>イガイ</t>
    </rPh>
    <rPh sb="154" eb="156">
      <t>ホウイ</t>
    </rPh>
    <rPh sb="157" eb="159">
      <t>セッチ</t>
    </rPh>
    <rPh sb="161" eb="164">
      <t>カイコウブ</t>
    </rPh>
    <rPh sb="168" eb="170">
      <t>キサイ</t>
    </rPh>
    <phoneticPr fontId="3"/>
  </si>
  <si>
    <t>様式第一（第三条第一項関係）　（日本産業規格Ａ列４番）</t>
    <rPh sb="0" eb="2">
      <t>ヨウシキ</t>
    </rPh>
    <rPh sb="2" eb="4">
      <t>ダイイチ</t>
    </rPh>
    <rPh sb="5" eb="6">
      <t>ダイ</t>
    </rPh>
    <rPh sb="6" eb="8">
      <t>サンジョウ</t>
    </rPh>
    <rPh sb="8" eb="9">
      <t>ダイ</t>
    </rPh>
    <rPh sb="9" eb="11">
      <t>イッコウ</t>
    </rPh>
    <rPh sb="11" eb="13">
      <t>カンケイ</t>
    </rPh>
    <rPh sb="16" eb="18">
      <t>ニホン</t>
    </rPh>
    <rPh sb="18" eb="20">
      <t>サンギョウ</t>
    </rPh>
    <rPh sb="20" eb="22">
      <t>キカク</t>
    </rPh>
    <rPh sb="23" eb="24">
      <t>レツ</t>
    </rPh>
    <rPh sb="25" eb="26">
      <t>バン</t>
    </rPh>
    <phoneticPr fontId="3"/>
  </si>
  <si>
    <t>　建築物のエネルギー消費性能の向上等に関する法律第１１条第１項（同法第１４条第２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6">
      <t>ケイカクショ</t>
    </rPh>
    <rPh sb="96" eb="97">
      <t>オヨ</t>
    </rPh>
    <rPh sb="98" eb="100">
      <t>テンプ</t>
    </rPh>
    <rPh sb="100" eb="102">
      <t>トショ</t>
    </rPh>
    <rPh sb="103" eb="105">
      <t>キサイ</t>
    </rPh>
    <rPh sb="106" eb="108">
      <t>ジコウ</t>
    </rPh>
    <rPh sb="110" eb="112">
      <t>ジジツ</t>
    </rPh>
    <rPh sb="113" eb="115">
      <t>ソウイ</t>
    </rPh>
    <phoneticPr fontId="3"/>
  </si>
  <si>
    <t>○</t>
    <phoneticPr fontId="2"/>
  </si>
  <si>
    <t>勤務先</t>
    <rPh sb="0" eb="3">
      <t>キンムサキ</t>
    </rPh>
    <phoneticPr fontId="2"/>
  </si>
  <si>
    <t>［ 建築物に関する事項 ］</t>
    <rPh sb="2" eb="5">
      <t>ケンチクブツ</t>
    </rPh>
    <rPh sb="6" eb="7">
      <t>カン</t>
    </rPh>
    <rPh sb="9" eb="11">
      <t>ジコウ</t>
    </rPh>
    <phoneticPr fontId="3"/>
  </si>
  <si>
    <t>一戸建ての住宅</t>
    <rPh sb="0" eb="3">
      <t>イッコダ</t>
    </rPh>
    <rPh sb="5" eb="7">
      <t>ジュウタク</t>
    </rPh>
    <phoneticPr fontId="3"/>
  </si>
  <si>
    <t>共同住宅等</t>
    <rPh sb="0" eb="2">
      <t>キョウドウ</t>
    </rPh>
    <rPh sb="2" eb="4">
      <t>ジュウタク</t>
    </rPh>
    <rPh sb="4" eb="5">
      <t>トウ</t>
    </rPh>
    <phoneticPr fontId="3"/>
  </si>
  <si>
    <r>
      <t xml:space="preserve">  </t>
    </r>
    <r>
      <rPr>
        <sz val="9"/>
        <rFont val="ＭＳ Ｐ明朝"/>
        <family val="1"/>
        <charset val="128"/>
      </rPr>
      <t>※未申請の場合は、申請予定先を記入</t>
    </r>
    <rPh sb="3" eb="6">
      <t>ミシンセイ</t>
    </rPh>
    <rPh sb="7" eb="9">
      <t>バアイ</t>
    </rPh>
    <rPh sb="11" eb="13">
      <t>シンセイ</t>
    </rPh>
    <rPh sb="13" eb="15">
      <t>ヨテイ</t>
    </rPh>
    <rPh sb="15" eb="16">
      <t>サキ</t>
    </rPh>
    <rPh sb="17" eb="19">
      <t>キニュウ</t>
    </rPh>
    <phoneticPr fontId="3"/>
  </si>
  <si>
    <t>←</t>
    <phoneticPr fontId="2"/>
  </si>
  <si>
    <t>判定通知書等のお受取り先をご記入下さい</t>
    <rPh sb="0" eb="2">
      <t>ハンテイ</t>
    </rPh>
    <rPh sb="2" eb="4">
      <t>ツウチ</t>
    </rPh>
    <rPh sb="4" eb="5">
      <t>ショ</t>
    </rPh>
    <rPh sb="5" eb="6">
      <t>トウ</t>
    </rPh>
    <rPh sb="8" eb="10">
      <t>ウケト</t>
    </rPh>
    <rPh sb="11" eb="12">
      <t>サキ</t>
    </rPh>
    <rPh sb="14" eb="16">
      <t>キニュウ</t>
    </rPh>
    <rPh sb="16" eb="17">
      <t>クダ</t>
    </rPh>
    <phoneticPr fontId="2"/>
  </si>
  <si>
    <t xml:space="preserve"> 判定通知書等の送付先</t>
    <rPh sb="1" eb="3">
      <t>ハンテイ</t>
    </rPh>
    <rPh sb="3" eb="5">
      <t>ツウチ</t>
    </rPh>
    <rPh sb="5" eb="6">
      <t>ショ</t>
    </rPh>
    <rPh sb="6" eb="7">
      <t>トウ</t>
    </rPh>
    <rPh sb="8" eb="11">
      <t>ソウフサキ</t>
    </rPh>
    <phoneticPr fontId="3"/>
  </si>
  <si>
    <t>【２．建築物の住戸の数】</t>
    <rPh sb="3" eb="6">
      <t>ケンチクブツ</t>
    </rPh>
    <rPh sb="7" eb="9">
      <t>ジュウコ</t>
    </rPh>
    <rPh sb="10" eb="11">
      <t>カズ</t>
    </rPh>
    <phoneticPr fontId="3"/>
  </si>
  <si>
    <t>建築物全体</t>
    <rPh sb="0" eb="3">
      <t>ケンチクブツ</t>
    </rPh>
    <rPh sb="3" eb="5">
      <t>ゼンタイ</t>
    </rPh>
    <phoneticPr fontId="2"/>
  </si>
  <si>
    <t>戸</t>
    <rPh sb="0" eb="1">
      <t>コ</t>
    </rPh>
    <phoneticPr fontId="2"/>
  </si>
  <si>
    <t>【３．建築物の床面積】</t>
    <rPh sb="3" eb="6">
      <t>ケンチクブツ</t>
    </rPh>
    <rPh sb="7" eb="8">
      <t>ユカ</t>
    </rPh>
    <rPh sb="8" eb="10">
      <t>メンセキ</t>
    </rPh>
    <phoneticPr fontId="3"/>
  </si>
  <si>
    <t>開放部分を
除いた部分の床面積</t>
    <rPh sb="0" eb="2">
      <t>カイホウ</t>
    </rPh>
    <rPh sb="2" eb="4">
      <t>ブブン</t>
    </rPh>
    <rPh sb="6" eb="7">
      <t>ノゾ</t>
    </rPh>
    <rPh sb="9" eb="11">
      <t>ブブン</t>
    </rPh>
    <rPh sb="12" eb="15">
      <t>ユカメンセキ</t>
    </rPh>
    <phoneticPr fontId="3"/>
  </si>
  <si>
    <t>開放部分及び共用部分を
除いた部分の床面積</t>
    <rPh sb="0" eb="2">
      <t>カイホウ</t>
    </rPh>
    <rPh sb="2" eb="4">
      <t>ブブン</t>
    </rPh>
    <rPh sb="4" eb="5">
      <t>オヨ</t>
    </rPh>
    <rPh sb="6" eb="8">
      <t>キョウヨウ</t>
    </rPh>
    <rPh sb="8" eb="10">
      <t>ブブン</t>
    </rPh>
    <rPh sb="12" eb="13">
      <t>ノゾ</t>
    </rPh>
    <rPh sb="15" eb="17">
      <t>ブブン</t>
    </rPh>
    <rPh sb="18" eb="21">
      <t>ユカメンセキ</t>
    </rPh>
    <phoneticPr fontId="3"/>
  </si>
  <si>
    <t>【４．建築物のエネルギー消費性能】</t>
    <rPh sb="3" eb="6">
      <t>ケンチクブツ</t>
    </rPh>
    <rPh sb="12" eb="14">
      <t>ショウヒ</t>
    </rPh>
    <rPh sb="14" eb="16">
      <t>セイノウ</t>
    </rPh>
    <phoneticPr fontId="3"/>
  </si>
  <si>
    <t>　【イ．非住宅建築物】</t>
    <rPh sb="4" eb="7">
      <t>ヒジュウタク</t>
    </rPh>
    <rPh sb="7" eb="10">
      <t>ケンチクブツ</t>
    </rPh>
    <phoneticPr fontId="2"/>
  </si>
  <si>
    <t>　（ ＢＥＩの基準値</t>
    <rPh sb="7" eb="10">
      <t>キジュンチ</t>
    </rPh>
    <phoneticPr fontId="2"/>
  </si>
  <si>
    <t>　【ロ．一戸建ての住宅】</t>
    <rPh sb="4" eb="7">
      <t>イッコダ</t>
    </rPh>
    <rPh sb="9" eb="11">
      <t>ジュウタク</t>
    </rPh>
    <phoneticPr fontId="2"/>
  </si>
  <si>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カ</t>
    </rPh>
    <rPh sb="19" eb="21">
      <t>キテイ</t>
    </rPh>
    <rPh sb="24" eb="26">
      <t>テキヨウ</t>
    </rPh>
    <rPh sb="26" eb="28">
      <t>ジョガイ</t>
    </rPh>
    <phoneticPr fontId="2"/>
  </si>
  <si>
    <t>　【ハ．共同住宅等】</t>
    <rPh sb="4" eb="6">
      <t>キョウドウ</t>
    </rPh>
    <rPh sb="6" eb="8">
      <t>ジュウタク</t>
    </rPh>
    <rPh sb="8" eb="9">
      <t>トウ</t>
    </rPh>
    <phoneticPr fontId="2"/>
  </si>
  <si>
    <t>　【ニ．複合建築物】</t>
    <rPh sb="4" eb="6">
      <t>フクゴウ</t>
    </rPh>
    <rPh sb="6" eb="9">
      <t>ケンチクブツ</t>
    </rPh>
    <phoneticPr fontId="2"/>
  </si>
  <si>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</si>
  <si>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</si>
  <si>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</si>
  <si>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</si>
  <si>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（非住宅部分）</t>
    <rPh sb="1" eb="4">
      <t>ヒジュウタク</t>
    </rPh>
    <rPh sb="4" eb="6">
      <t>ブブン</t>
    </rPh>
    <phoneticPr fontId="2"/>
  </si>
  <si>
    <t>（住宅部分）</t>
    <rPh sb="1" eb="3">
      <t>ジュウタク</t>
    </rPh>
    <rPh sb="3" eb="5">
      <t>ブブン</t>
    </rPh>
    <phoneticPr fontId="2"/>
  </si>
  <si>
    <t>（複合建築物）</t>
    <rPh sb="1" eb="3">
      <t>フクゴウ</t>
    </rPh>
    <rPh sb="3" eb="6">
      <t>ケンチクブツ</t>
    </rPh>
    <phoneticPr fontId="2"/>
  </si>
  <si>
    <t>（住宅部分）</t>
    <rPh sb="1" eb="5">
      <t>ジュウタクブブン</t>
    </rPh>
    <phoneticPr fontId="2"/>
  </si>
  <si>
    <t>（別紙）　基準省令第１条第１項第２号イ(2)の基準又は基準省令第１条第１項第２号ロ(2)の基準を用いる場合</t>
    <rPh sb="1" eb="3">
      <t>ベッシ</t>
    </rPh>
    <rPh sb="5" eb="7">
      <t>キジュン</t>
    </rPh>
    <rPh sb="7" eb="9">
      <t>ショウレイ</t>
    </rPh>
    <rPh sb="9" eb="10">
      <t>ダイ</t>
    </rPh>
    <rPh sb="11" eb="12">
      <t>ジョウ</t>
    </rPh>
    <rPh sb="12" eb="13">
      <t>ダイ</t>
    </rPh>
    <rPh sb="14" eb="15">
      <t>コウ</t>
    </rPh>
    <rPh sb="15" eb="16">
      <t>ダイ</t>
    </rPh>
    <rPh sb="17" eb="18">
      <t>ゴウ</t>
    </rPh>
    <rPh sb="23" eb="25">
      <t>キジュン</t>
    </rPh>
    <rPh sb="25" eb="26">
      <t>マタ</t>
    </rPh>
    <rPh sb="27" eb="29">
      <t>キジュン</t>
    </rPh>
    <rPh sb="29" eb="31">
      <t>ショウレイ</t>
    </rPh>
    <rPh sb="31" eb="32">
      <t>ダイ</t>
    </rPh>
    <rPh sb="33" eb="34">
      <t>ジョウ</t>
    </rPh>
    <rPh sb="34" eb="35">
      <t>ダイ</t>
    </rPh>
    <rPh sb="36" eb="37">
      <t>コウ</t>
    </rPh>
    <rPh sb="37" eb="38">
      <t>ダイ</t>
    </rPh>
    <rPh sb="39" eb="40">
      <t>ゴウ</t>
    </rPh>
    <rPh sb="45" eb="47">
      <t>キジュン</t>
    </rPh>
    <rPh sb="48" eb="49">
      <t>モチ</t>
    </rPh>
    <rPh sb="51" eb="53">
      <t>バアイ</t>
    </rPh>
    <phoneticPr fontId="3"/>
  </si>
  <si>
    <t>外壁、窓等を通しての熱の損失の防止に関する措置</t>
    <rPh sb="0" eb="2">
      <t>ガイヘキ</t>
    </rPh>
    <rPh sb="3" eb="4">
      <t>マド</t>
    </rPh>
    <rPh sb="4" eb="5">
      <t>トウ</t>
    </rPh>
    <rPh sb="6" eb="7">
      <t>トオ</t>
    </rPh>
    <rPh sb="10" eb="11">
      <t>ネツ</t>
    </rPh>
    <rPh sb="12" eb="14">
      <t>ソンシツ</t>
    </rPh>
    <rPh sb="15" eb="17">
      <t>ボウシ</t>
    </rPh>
    <rPh sb="18" eb="19">
      <t>カン</t>
    </rPh>
    <rPh sb="21" eb="23">
      <t>ソチ</t>
    </rPh>
    <phoneticPr fontId="3"/>
  </si>
  <si>
    <t xml:space="preserve"> この様式において、次に掲げる用語の意義は、それぞれ次のとおりとします。</t>
    <rPh sb="3" eb="5">
      <t>ヨウシキ</t>
    </rPh>
    <rPh sb="10" eb="11">
      <t>ツギ</t>
    </rPh>
    <rPh sb="12" eb="13">
      <t>カカ</t>
    </rPh>
    <rPh sb="15" eb="17">
      <t>ヨウゴ</t>
    </rPh>
    <rPh sb="18" eb="20">
      <t>イギ</t>
    </rPh>
    <rPh sb="26" eb="27">
      <t>ツギ</t>
    </rPh>
    <phoneticPr fontId="3"/>
  </si>
  <si>
    <t>(1)</t>
    <phoneticPr fontId="2"/>
  </si>
  <si>
    <t>(2)</t>
  </si>
  <si>
    <t xml:space="preserve"> 設計者氏名については、代表となる設計者の氏名を記載してください。</t>
    <rPh sb="1" eb="4">
      <t>セッケイシャ</t>
    </rPh>
    <rPh sb="4" eb="6">
      <t>シメイ</t>
    </rPh>
    <rPh sb="12" eb="14">
      <t>ダイヒョウ</t>
    </rPh>
    <rPh sb="17" eb="20">
      <t>セッケイシャ</t>
    </rPh>
    <rPh sb="21" eb="23">
      <t>シメイ</t>
    </rPh>
    <rPh sb="24" eb="26">
      <t>キサイ</t>
    </rPh>
    <phoneticPr fontId="3"/>
  </si>
  <si>
    <t xml:space="preserve">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4" eb="7">
      <t>セッケイシャ</t>
    </rPh>
    <rPh sb="9" eb="10">
      <t>ラン</t>
    </rPh>
    <rPh sb="12" eb="14">
      <t>ダイヒョウ</t>
    </rPh>
    <rPh sb="17" eb="20">
      <t>セッケイシャ</t>
    </rPh>
    <rPh sb="20" eb="21">
      <t>オヨ</t>
    </rPh>
    <rPh sb="22" eb="24">
      <t>テイシュツ</t>
    </rPh>
    <rPh sb="25" eb="26">
      <t>カカワ</t>
    </rPh>
    <rPh sb="27" eb="30">
      <t>ケンチクブツ</t>
    </rPh>
    <rPh sb="36" eb="38">
      <t>ショウヒ</t>
    </rPh>
    <rPh sb="38" eb="40">
      <t>セイノウ</t>
    </rPh>
    <rPh sb="40" eb="42">
      <t>カクホ</t>
    </rPh>
    <rPh sb="42" eb="44">
      <t>ケイカク</t>
    </rPh>
    <rPh sb="45" eb="46">
      <t>カカワ</t>
    </rPh>
    <rPh sb="47" eb="48">
      <t>ホカ</t>
    </rPh>
    <rPh sb="49" eb="50">
      <t>スベ</t>
    </rPh>
    <rPh sb="52" eb="55">
      <t>セッケイシャ</t>
    </rPh>
    <rPh sb="59" eb="61">
      <t>キニュウ</t>
    </rPh>
    <phoneticPr fontId="3"/>
  </si>
  <si>
    <t xml:space="preserve">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rPh sb="4" eb="6">
      <t>カクニン</t>
    </rPh>
    <rPh sb="7" eb="9">
      <t>シンセイ</t>
    </rPh>
    <rPh sb="11" eb="12">
      <t>ラン</t>
    </rPh>
    <rPh sb="14" eb="16">
      <t>ガイトウ</t>
    </rPh>
    <rPh sb="34" eb="35">
      <t>イ</t>
    </rPh>
    <rPh sb="37" eb="39">
      <t>シンセイ</t>
    </rPh>
    <rPh sb="39" eb="40">
      <t>ズ</t>
    </rPh>
    <rPh sb="41" eb="43">
      <t>バアイ</t>
    </rPh>
    <rPh sb="46" eb="48">
      <t>シンセイ</t>
    </rPh>
    <rPh sb="51" eb="54">
      <t>シチョウソン</t>
    </rPh>
    <rPh sb="54" eb="55">
      <t>メイ</t>
    </rPh>
    <rPh sb="55" eb="56">
      <t>モ</t>
    </rPh>
    <rPh sb="59" eb="63">
      <t>トドウフケン</t>
    </rPh>
    <rPh sb="63" eb="64">
      <t>メイ</t>
    </rPh>
    <rPh sb="64" eb="65">
      <t>マタ</t>
    </rPh>
    <rPh sb="66" eb="68">
      <t>シテイ</t>
    </rPh>
    <rPh sb="68" eb="70">
      <t>カクニン</t>
    </rPh>
    <rPh sb="70" eb="72">
      <t>ケンサ</t>
    </rPh>
    <rPh sb="72" eb="74">
      <t>キカン</t>
    </rPh>
    <rPh sb="75" eb="77">
      <t>メイショウ</t>
    </rPh>
    <rPh sb="77" eb="78">
      <t>オヨ</t>
    </rPh>
    <rPh sb="79" eb="81">
      <t>ジム</t>
    </rPh>
    <rPh sb="81" eb="82">
      <t>ショ</t>
    </rPh>
    <rPh sb="83" eb="86">
      <t>ショザイチ</t>
    </rPh>
    <rPh sb="87" eb="89">
      <t>キニュウ</t>
    </rPh>
    <rPh sb="96" eb="99">
      <t>ミシンセイ</t>
    </rPh>
    <rPh sb="100" eb="102">
      <t>バアイ</t>
    </rPh>
    <rPh sb="105" eb="107">
      <t>シンセイ</t>
    </rPh>
    <rPh sb="109" eb="111">
      <t>ヨテイ</t>
    </rPh>
    <rPh sb="112" eb="115">
      <t>シチョウソン</t>
    </rPh>
    <rPh sb="115" eb="116">
      <t>メイ</t>
    </rPh>
    <rPh sb="116" eb="117">
      <t>モ</t>
    </rPh>
    <rPh sb="120" eb="124">
      <t>トドウフケン</t>
    </rPh>
    <rPh sb="124" eb="125">
      <t>メイ</t>
    </rPh>
    <rPh sb="125" eb="126">
      <t>マタ</t>
    </rPh>
    <rPh sb="127" eb="129">
      <t>シテイ</t>
    </rPh>
    <rPh sb="129" eb="131">
      <t>カクニン</t>
    </rPh>
    <rPh sb="131" eb="133">
      <t>ケンサ</t>
    </rPh>
    <rPh sb="133" eb="135">
      <t>キカン</t>
    </rPh>
    <rPh sb="136" eb="138">
      <t>メイショウ</t>
    </rPh>
    <rPh sb="138" eb="139">
      <t>オヨ</t>
    </rPh>
    <rPh sb="140" eb="143">
      <t>ジムショ</t>
    </rPh>
    <rPh sb="144" eb="147">
      <t>ショザイチ</t>
    </rPh>
    <rPh sb="148" eb="150">
      <t>キニュウ</t>
    </rPh>
    <rPh sb="152" eb="154">
      <t>シンセイ</t>
    </rPh>
    <rPh sb="157" eb="158">
      <t>ノチ</t>
    </rPh>
    <rPh sb="160" eb="162">
      <t>チタイ</t>
    </rPh>
    <rPh sb="165" eb="167">
      <t>シンセイ</t>
    </rPh>
    <rPh sb="170" eb="171">
      <t>ムネ</t>
    </rPh>
    <rPh sb="172" eb="174">
      <t>シンセイ</t>
    </rPh>
    <rPh sb="174" eb="175">
      <t>サキ</t>
    </rPh>
    <rPh sb="176" eb="178">
      <t>ヘンコウ</t>
    </rPh>
    <rPh sb="180" eb="182">
      <t>バアイ</t>
    </rPh>
    <rPh sb="188" eb="190">
      <t>シンセイ</t>
    </rPh>
    <rPh sb="196" eb="197">
      <t>メイ</t>
    </rPh>
    <rPh sb="229" eb="230">
      <t>フク</t>
    </rPh>
    <rPh sb="234" eb="235">
      <t>トド</t>
    </rPh>
    <rPh sb="236" eb="237">
      <t>デ</t>
    </rPh>
    <phoneticPr fontId="3"/>
  </si>
  <si>
    <t>②</t>
  </si>
  <si>
    <t xml:space="preserve"> 【２．建築物の住戸の数】の欄は、第三面の【６．建築物の用途】で「共同住宅等」又は「複合建築物」を選んだ場合のみ記載してください。</t>
    <rPh sb="4" eb="7">
      <t>ケンチクブツ</t>
    </rPh>
    <rPh sb="8" eb="10">
      <t>ジュウコ</t>
    </rPh>
    <rPh sb="11" eb="12">
      <t>カズ</t>
    </rPh>
    <rPh sb="14" eb="15">
      <t>ラン</t>
    </rPh>
    <rPh sb="17" eb="18">
      <t>ダイ</t>
    </rPh>
    <rPh sb="18" eb="20">
      <t>サンメン</t>
    </rPh>
    <rPh sb="24" eb="27">
      <t>ケンチクブツ</t>
    </rPh>
    <rPh sb="28" eb="30">
      <t>ヨウト</t>
    </rPh>
    <rPh sb="33" eb="35">
      <t>キョウドウ</t>
    </rPh>
    <rPh sb="35" eb="38">
      <t>ジュウタクトウ</t>
    </rPh>
    <rPh sb="39" eb="40">
      <t>マタ</t>
    </rPh>
    <rPh sb="42" eb="44">
      <t>フクゴウ</t>
    </rPh>
    <rPh sb="44" eb="47">
      <t>ケンチクブツ</t>
    </rPh>
    <rPh sb="49" eb="50">
      <t>エラ</t>
    </rPh>
    <rPh sb="52" eb="54">
      <t>バアイ</t>
    </rPh>
    <rPh sb="56" eb="58">
      <t>キサイ</t>
    </rPh>
    <phoneticPr fontId="3"/>
  </si>
  <si>
    <t xml:space="preserve">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rPh sb="4" eb="7">
      <t>ケンチクブツ</t>
    </rPh>
    <rPh sb="8" eb="11">
      <t>ユカメンセキ</t>
    </rPh>
    <rPh sb="13" eb="14">
      <t>ラン</t>
    </rPh>
    <rPh sb="16" eb="17">
      <t>ダイ</t>
    </rPh>
    <rPh sb="17" eb="19">
      <t>サンメン</t>
    </rPh>
    <rPh sb="23" eb="25">
      <t>コウジ</t>
    </rPh>
    <rPh sb="25" eb="27">
      <t>シュベツ</t>
    </rPh>
    <rPh sb="29" eb="30">
      <t>ラン</t>
    </rPh>
    <rPh sb="31" eb="33">
      <t>コウジ</t>
    </rPh>
    <rPh sb="33" eb="35">
      <t>シュベツ</t>
    </rPh>
    <rPh sb="36" eb="37">
      <t>オウ</t>
    </rPh>
    <rPh sb="39" eb="42">
      <t>シンチクトウ</t>
    </rPh>
    <rPh sb="43" eb="44">
      <t>カカワ</t>
    </rPh>
    <rPh sb="45" eb="48">
      <t>ケンチクブツ</t>
    </rPh>
    <rPh sb="49" eb="52">
      <t>ユカメンセキ</t>
    </rPh>
    <rPh sb="53" eb="55">
      <t>キサイ</t>
    </rPh>
    <rPh sb="62" eb="64">
      <t>ゾウチク</t>
    </rPh>
    <rPh sb="64" eb="65">
      <t>マタ</t>
    </rPh>
    <rPh sb="66" eb="68">
      <t>カイチク</t>
    </rPh>
    <rPh sb="69" eb="71">
      <t>バアイ</t>
    </rPh>
    <rPh sb="73" eb="74">
      <t>ノ</t>
    </rPh>
    <rPh sb="75" eb="77">
      <t>メンセキ</t>
    </rPh>
    <rPh sb="78" eb="79">
      <t>アワ</t>
    </rPh>
    <rPh sb="81" eb="83">
      <t>キサイ</t>
    </rPh>
    <phoneticPr fontId="3"/>
  </si>
  <si>
    <t>④</t>
  </si>
  <si>
    <t xml:space="preserve">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rPh sb="4" eb="7">
      <t>ケンチクブツ</t>
    </rPh>
    <rPh sb="20" eb="23">
      <t>ユカメンセキ</t>
    </rPh>
    <rPh sb="26" eb="27">
      <t>タン</t>
    </rPh>
    <rPh sb="28" eb="31">
      <t>ケンチクブツ</t>
    </rPh>
    <rPh sb="32" eb="35">
      <t>ユカメンセキ</t>
    </rPh>
    <rPh sb="40" eb="42">
      <t>カイホウ</t>
    </rPh>
    <rPh sb="42" eb="44">
      <t>ブブン</t>
    </rPh>
    <rPh sb="45" eb="46">
      <t>ノゾ</t>
    </rPh>
    <rPh sb="48" eb="50">
      <t>ブブン</t>
    </rPh>
    <rPh sb="51" eb="54">
      <t>ユカメンセキ</t>
    </rPh>
    <rPh sb="57" eb="60">
      <t>ケンチクブツ</t>
    </rPh>
    <rPh sb="66" eb="68">
      <t>ショウヒ</t>
    </rPh>
    <rPh sb="68" eb="70">
      <t>セイノウ</t>
    </rPh>
    <rPh sb="71" eb="73">
      <t>コウジョウ</t>
    </rPh>
    <rPh sb="73" eb="74">
      <t>トウ</t>
    </rPh>
    <rPh sb="75" eb="76">
      <t>カン</t>
    </rPh>
    <rPh sb="78" eb="80">
      <t>ホウリツ</t>
    </rPh>
    <rPh sb="80" eb="82">
      <t>セコウ</t>
    </rPh>
    <rPh sb="82" eb="83">
      <t>レイ</t>
    </rPh>
    <rPh sb="84" eb="86">
      <t>ヘイセイ</t>
    </rPh>
    <rPh sb="88" eb="89">
      <t>ネン</t>
    </rPh>
    <rPh sb="89" eb="91">
      <t>セイレイ</t>
    </rPh>
    <rPh sb="91" eb="92">
      <t>ダイ</t>
    </rPh>
    <rPh sb="93" eb="94">
      <t>ゴウ</t>
    </rPh>
    <rPh sb="95" eb="97">
      <t>イカ</t>
    </rPh>
    <rPh sb="98" eb="99">
      <t>レイ</t>
    </rPh>
    <rPh sb="105" eb="106">
      <t>ダイ</t>
    </rPh>
    <rPh sb="107" eb="108">
      <t>ジョウ</t>
    </rPh>
    <rPh sb="109" eb="111">
      <t>キテイ</t>
    </rPh>
    <rPh sb="113" eb="116">
      <t>ユカメンセキ</t>
    </rPh>
    <rPh sb="143" eb="145">
      <t>ドウジョウ</t>
    </rPh>
    <rPh sb="146" eb="148">
      <t>キテイ</t>
    </rPh>
    <rPh sb="150" eb="151">
      <t>カイ</t>
    </rPh>
    <rPh sb="151" eb="152">
      <t>マタ</t>
    </rPh>
    <rPh sb="155" eb="157">
      <t>イチブ</t>
    </rPh>
    <rPh sb="157" eb="158">
      <t>オヨ</t>
    </rPh>
    <rPh sb="159" eb="161">
      <t>ジュウタク</t>
    </rPh>
    <rPh sb="161" eb="163">
      <t>ブブン</t>
    </rPh>
    <rPh sb="166" eb="168">
      <t>キョウヨウ</t>
    </rPh>
    <rPh sb="168" eb="170">
      <t>ブブン</t>
    </rPh>
    <rPh sb="171" eb="172">
      <t>ノゾ</t>
    </rPh>
    <rPh sb="174" eb="176">
      <t>ブブン</t>
    </rPh>
    <rPh sb="177" eb="179">
      <t>メンセキ</t>
    </rPh>
    <phoneticPr fontId="3"/>
  </si>
  <si>
    <t xml:space="preserve"> （外壁、窓等を通しての熱の損失の防止に関する事項）及び（一次エネルギー消費量に関する事項）のそれぞれについて、該当するチェックボックスに「✔」マークを入れた上で記載してください。</t>
    <rPh sb="26" eb="27">
      <t>オヨ</t>
    </rPh>
    <phoneticPr fontId="2"/>
  </si>
  <si>
    <t xml:space="preserve"> 「基準省令第１条第１項第２号イ(2)の基準」又は「基準省令第１条第１項第２号ロ(2)の基準」を用いる場合は、別紙に詳細を記載してください。</t>
    <phoneticPr fontId="3"/>
  </si>
  <si>
    <t>(5)</t>
  </si>
  <si>
    <t>(6)</t>
  </si>
  <si>
    <t xml:space="preserve">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3"/>
  </si>
  <si>
    <t xml:space="preserve"> 第四面は、確認申請等他の制度の申請書の写しに必要事項を補って追加して記載した書面その他の記載すべき事項の全てが明示された別の書面をもって代えることができます。</t>
    <phoneticPr fontId="2"/>
  </si>
  <si>
    <t xml:space="preserve"> 一戸建ての住宅　　一棟の建築物からなる一戸の住宅</t>
    <rPh sb="1" eb="4">
      <t>イッコダ</t>
    </rPh>
    <rPh sb="6" eb="8">
      <t>ジュウタク</t>
    </rPh>
    <rPh sb="10" eb="12">
      <t>イットウ</t>
    </rPh>
    <rPh sb="13" eb="16">
      <t>ケンチクブツ</t>
    </rPh>
    <rPh sb="20" eb="22">
      <t>イッコ</t>
    </rPh>
    <rPh sb="23" eb="25">
      <t>ジュウタク</t>
    </rPh>
    <phoneticPr fontId="3"/>
  </si>
  <si>
    <t xml:space="preserve"> 共同住宅等　　共同住宅、長屋その他の一戸建ての住宅以外の住宅</t>
    <rPh sb="1" eb="3">
      <t>キョウドウ</t>
    </rPh>
    <rPh sb="3" eb="5">
      <t>ジュウタク</t>
    </rPh>
    <rPh sb="5" eb="6">
      <t>トウ</t>
    </rPh>
    <rPh sb="8" eb="12">
      <t>キョウドウジュウタク</t>
    </rPh>
    <rPh sb="13" eb="15">
      <t>ナガヤ</t>
    </rPh>
    <rPh sb="17" eb="18">
      <t>ホカ</t>
    </rPh>
    <rPh sb="19" eb="22">
      <t>イッコダ</t>
    </rPh>
    <rPh sb="24" eb="26">
      <t>ジュウタク</t>
    </rPh>
    <rPh sb="26" eb="28">
      <t>イガイ</t>
    </rPh>
    <rPh sb="29" eb="31">
      <t>ジュウタク</t>
    </rPh>
    <phoneticPr fontId="3"/>
  </si>
  <si>
    <t xml:space="preserve">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2"/>
  </si>
  <si>
    <r>
      <t xml:space="preserve">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8"/>
        <rFont val="ＭＳ Ｐゴシック"/>
        <family val="3"/>
        <charset val="128"/>
      </rPr>
      <t>ＳＴ</t>
    </r>
    <r>
      <rPr>
        <sz val="8"/>
        <rFont val="ＭＳ Ｐゴシック"/>
        <family val="3"/>
        <charset val="128"/>
      </rPr>
      <t>＝｛（Ｅ</t>
    </r>
    <r>
      <rPr>
        <vertAlign val="subscript"/>
        <sz val="8"/>
        <rFont val="ＭＳ Ｐゴシック"/>
        <family val="3"/>
        <charset val="128"/>
      </rPr>
      <t>ＳＡＣ</t>
    </r>
    <r>
      <rPr>
        <sz val="8"/>
        <rFont val="ＭＳ Ｐゴシック"/>
        <family val="3"/>
        <charset val="128"/>
      </rPr>
      <t>＋Ｅ</t>
    </r>
    <r>
      <rPr>
        <vertAlign val="subscript"/>
        <sz val="8"/>
        <rFont val="ＭＳ Ｐゴシック"/>
        <family val="3"/>
        <charset val="128"/>
      </rPr>
      <t>ＳＶ</t>
    </r>
    <r>
      <rPr>
        <sz val="8"/>
        <rFont val="ＭＳ Ｐゴシック"/>
        <family val="3"/>
        <charset val="128"/>
      </rPr>
      <t>＋Ｅ</t>
    </r>
    <r>
      <rPr>
        <vertAlign val="subscript"/>
        <sz val="8"/>
        <rFont val="ＭＳ Ｐゴシック"/>
        <family val="3"/>
        <charset val="128"/>
      </rPr>
      <t>ＳＬ</t>
    </r>
    <r>
      <rPr>
        <sz val="8"/>
        <rFont val="ＭＳ Ｐゴシック"/>
        <family val="3"/>
        <charset val="128"/>
      </rPr>
      <t>＋Ｅ</t>
    </r>
    <r>
      <rPr>
        <vertAlign val="subscript"/>
        <sz val="8"/>
        <rFont val="ＭＳ Ｐゴシック"/>
        <family val="3"/>
        <charset val="128"/>
      </rPr>
      <t>ＳＷ</t>
    </r>
    <r>
      <rPr>
        <sz val="8"/>
        <rFont val="ＭＳ Ｐゴシック"/>
        <family val="3"/>
        <charset val="128"/>
      </rPr>
      <t>＋Ｅ</t>
    </r>
    <r>
      <rPr>
        <vertAlign val="subscript"/>
        <sz val="8"/>
        <rFont val="ＭＳ Ｐゴシック"/>
        <family val="3"/>
        <charset val="128"/>
      </rPr>
      <t>ＳＥＶ</t>
    </r>
    <r>
      <rPr>
        <sz val="8"/>
        <rFont val="ＭＳ Ｐゴシック"/>
        <family val="3"/>
        <charset val="128"/>
      </rPr>
      <t>）×Ｂ＋Ｅ</t>
    </r>
    <r>
      <rPr>
        <vertAlign val="subscript"/>
        <sz val="8"/>
        <rFont val="ＭＳ Ｐゴシック"/>
        <family val="3"/>
        <charset val="128"/>
      </rPr>
      <t>Ｍ</t>
    </r>
    <r>
      <rPr>
        <sz val="8"/>
        <rFont val="ＭＳ Ｐゴシック"/>
        <family val="3"/>
        <charset val="128"/>
      </rPr>
      <t>｝×10</t>
    </r>
    <r>
      <rPr>
        <vertAlign val="superscript"/>
        <sz val="8"/>
        <rFont val="ＭＳ Ｐゴシック"/>
        <family val="3"/>
        <charset val="128"/>
      </rPr>
      <t>-3</t>
    </r>
    <r>
      <rPr>
        <sz val="8"/>
        <rFont val="ＭＳ Ｐゴシック"/>
        <family val="3"/>
        <charset val="128"/>
      </rPr>
      <t>」とあるのは、「Ｅ</t>
    </r>
    <r>
      <rPr>
        <vertAlign val="subscript"/>
        <sz val="8"/>
        <rFont val="ＭＳ Ｐゴシック"/>
        <family val="3"/>
        <charset val="128"/>
      </rPr>
      <t>ＳＴ</t>
    </r>
    <r>
      <rPr>
        <sz val="8"/>
        <rFont val="ＭＳ Ｐゴシック"/>
        <family val="3"/>
        <charset val="128"/>
      </rPr>
      <t>＝（Ｅ</t>
    </r>
    <r>
      <rPr>
        <vertAlign val="subscript"/>
        <sz val="8"/>
        <rFont val="ＭＳ Ｐゴシック"/>
        <family val="3"/>
        <charset val="128"/>
      </rPr>
      <t>ＳＡＣ</t>
    </r>
    <r>
      <rPr>
        <sz val="8"/>
        <rFont val="ＭＳ Ｐゴシック"/>
        <family val="3"/>
        <charset val="128"/>
      </rPr>
      <t>＋Ｅ</t>
    </r>
    <r>
      <rPr>
        <vertAlign val="subscript"/>
        <sz val="8"/>
        <rFont val="ＭＳ Ｐゴシック"/>
        <family val="3"/>
        <charset val="128"/>
      </rPr>
      <t>ＳＶ</t>
    </r>
    <r>
      <rPr>
        <sz val="8"/>
        <rFont val="ＭＳ Ｐゴシック"/>
        <family val="3"/>
        <charset val="128"/>
      </rPr>
      <t>＋Ｅ</t>
    </r>
    <r>
      <rPr>
        <vertAlign val="subscript"/>
        <sz val="8"/>
        <rFont val="ＭＳ Ｐゴシック"/>
        <family val="3"/>
        <charset val="128"/>
      </rPr>
      <t>ＳＬ</t>
    </r>
    <r>
      <rPr>
        <sz val="8"/>
        <rFont val="ＭＳ Ｐゴシック"/>
        <family val="3"/>
        <charset val="128"/>
      </rPr>
      <t>＋Ｅ</t>
    </r>
    <r>
      <rPr>
        <vertAlign val="subscript"/>
        <sz val="8"/>
        <rFont val="ＭＳ Ｐゴシック"/>
        <family val="3"/>
        <charset val="128"/>
      </rPr>
      <t>ＳＷ</t>
    </r>
    <r>
      <rPr>
        <sz val="8"/>
        <rFont val="ＭＳ Ｐゴシック"/>
        <family val="3"/>
        <charset val="128"/>
      </rPr>
      <t>＋Ｅ</t>
    </r>
    <r>
      <rPr>
        <vertAlign val="subscript"/>
        <sz val="8"/>
        <rFont val="ＭＳ Ｐゴシック"/>
        <family val="3"/>
        <charset val="128"/>
      </rPr>
      <t>ＳＥＶ</t>
    </r>
    <r>
      <rPr>
        <sz val="8"/>
        <rFont val="ＭＳ Ｐゴシック"/>
        <family val="3"/>
        <charset val="128"/>
      </rPr>
      <t>＋Ｅ</t>
    </r>
    <r>
      <rPr>
        <vertAlign val="subscript"/>
        <sz val="8"/>
        <rFont val="ＭＳ Ｐゴシック"/>
        <family val="3"/>
        <charset val="128"/>
      </rPr>
      <t>Ｍ</t>
    </r>
    <r>
      <rPr>
        <sz val="8"/>
        <rFont val="ＭＳ Ｐゴシック"/>
        <family val="3"/>
        <charset val="128"/>
      </rPr>
      <t>）×10</t>
    </r>
    <r>
      <rPr>
        <vertAlign val="superscript"/>
        <sz val="8"/>
        <rFont val="ＭＳ Ｐゴシック"/>
        <family val="3"/>
        <charset val="128"/>
      </rPr>
      <t>-3</t>
    </r>
    <r>
      <rPr>
        <sz val="8"/>
        <rFont val="ＭＳ Ｐゴシック"/>
        <family val="3"/>
        <charset val="128"/>
      </rPr>
      <t>」とします。「ＢＥＩ」を記載する場合は、小数点第二位未満を切り上げた数値としてください。</t>
    </r>
    <phoneticPr fontId="2"/>
  </si>
  <si>
    <t xml:space="preserve">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2"/>
  </si>
  <si>
    <t>６．第五面関係</t>
    <rPh sb="2" eb="3">
      <t>ダイ</t>
    </rPh>
    <rPh sb="3" eb="4">
      <t>ゴ</t>
    </rPh>
    <rPh sb="4" eb="5">
      <t>メン</t>
    </rPh>
    <rPh sb="5" eb="7">
      <t>カンケイ</t>
    </rPh>
    <phoneticPr fontId="3"/>
  </si>
  <si>
    <t xml:space="preserve"> 第五面は、第三面の【６．建築物の用途】の欄で「共同住宅等」又は「複合建築物」を選択した場合に、住戸ごとに作成してください。</t>
    <rPh sb="1" eb="2">
      <t>ダイ</t>
    </rPh>
    <rPh sb="2" eb="3">
      <t>ゴ</t>
    </rPh>
    <rPh sb="3" eb="4">
      <t>メン</t>
    </rPh>
    <rPh sb="6" eb="7">
      <t>ダイ</t>
    </rPh>
    <rPh sb="7" eb="9">
      <t>サンメン</t>
    </rPh>
    <rPh sb="13" eb="16">
      <t>ケンチクブツ</t>
    </rPh>
    <rPh sb="17" eb="19">
      <t>ヨウト</t>
    </rPh>
    <rPh sb="21" eb="22">
      <t>ラン</t>
    </rPh>
    <rPh sb="24" eb="26">
      <t>キョウドウ</t>
    </rPh>
    <rPh sb="26" eb="29">
      <t>ジュウタクトウ</t>
    </rPh>
    <rPh sb="30" eb="31">
      <t>マタ</t>
    </rPh>
    <rPh sb="33" eb="35">
      <t>フクゴウ</t>
    </rPh>
    <rPh sb="35" eb="38">
      <t>ケンチクブツ</t>
    </rPh>
    <rPh sb="40" eb="42">
      <t>センタク</t>
    </rPh>
    <rPh sb="44" eb="46">
      <t>バアイ</t>
    </rPh>
    <rPh sb="48" eb="49">
      <t>ジュウ</t>
    </rPh>
    <rPh sb="49" eb="50">
      <t>コ</t>
    </rPh>
    <rPh sb="53" eb="55">
      <t>サクセイ</t>
    </rPh>
    <phoneticPr fontId="3"/>
  </si>
  <si>
    <t xml:space="preserve"> 「基準省令第１条第１項第２号イ(2)の基準」又は「基準省令第１条第１項第２号ロ(2)の基準」を用いる場合は、別紙に詳細を記載してください。</t>
    <phoneticPr fontId="2"/>
  </si>
  <si>
    <t>建築主が複数の場合選択（別紙にて追加）</t>
    <rPh sb="0" eb="3">
      <t>ケンチクヌシ</t>
    </rPh>
    <rPh sb="4" eb="6">
      <t>フクスウ</t>
    </rPh>
    <rPh sb="7" eb="9">
      <t>バアイ</t>
    </rPh>
    <rPh sb="9" eb="11">
      <t>センタク</t>
    </rPh>
    <rPh sb="12" eb="14">
      <t>ベッシ</t>
    </rPh>
    <rPh sb="16" eb="18">
      <t>ツイカ</t>
    </rPh>
    <phoneticPr fontId="2"/>
  </si>
  <si>
    <t>他の全ての設計者について記入して下さい</t>
    <rPh sb="0" eb="1">
      <t>ホカ</t>
    </rPh>
    <rPh sb="2" eb="3">
      <t>スベ</t>
    </rPh>
    <rPh sb="5" eb="8">
      <t>セッケイシャ</t>
    </rPh>
    <rPh sb="12" eb="14">
      <t>キニュウ</t>
    </rPh>
    <rPh sb="16" eb="17">
      <t>クダ</t>
    </rPh>
    <phoneticPr fontId="2"/>
  </si>
  <si>
    <t>建築物のエネルギー消費性能確保計画に係る</t>
    <rPh sb="0" eb="3">
      <t>ケンチクブツ</t>
    </rPh>
    <rPh sb="9" eb="11">
      <t>ショウヒ</t>
    </rPh>
    <rPh sb="11" eb="13">
      <t>セイノウ</t>
    </rPh>
    <rPh sb="13" eb="15">
      <t>カクホ</t>
    </rPh>
    <rPh sb="15" eb="17">
      <t>ケイカク</t>
    </rPh>
    <rPh sb="18" eb="19">
      <t>カカワ</t>
    </rPh>
    <phoneticPr fontId="2"/>
  </si>
  <si>
    <t>備考欄に、工事名称を記入して下さい</t>
    <rPh sb="0" eb="3">
      <t>ビコウラン</t>
    </rPh>
    <rPh sb="5" eb="9">
      <t>コウジメイショウ</t>
    </rPh>
    <rPh sb="10" eb="12">
      <t>キニュウ</t>
    </rPh>
    <rPh sb="14" eb="15">
      <t>クダ</t>
    </rPh>
    <phoneticPr fontId="2"/>
  </si>
  <si>
    <t>法人の場合は、</t>
    <rPh sb="0" eb="2">
      <t>ホウジン</t>
    </rPh>
    <rPh sb="3" eb="5">
      <t>バアイ</t>
    </rPh>
    <phoneticPr fontId="2"/>
  </si>
  <si>
    <t>上段：会社名</t>
    <rPh sb="0" eb="2">
      <t>ジョウダン</t>
    </rPh>
    <rPh sb="3" eb="6">
      <t>カイシャメイ</t>
    </rPh>
    <phoneticPr fontId="2"/>
  </si>
  <si>
    <t>下段：代表者氏名　と記入して下さい</t>
    <rPh sb="0" eb="2">
      <t>ゲダン</t>
    </rPh>
    <rPh sb="3" eb="6">
      <t>ダイヒョウシャ</t>
    </rPh>
    <rPh sb="6" eb="8">
      <t>シメイ</t>
    </rPh>
    <rPh sb="10" eb="12">
      <t>キニュウ</t>
    </rPh>
    <rPh sb="14" eb="15">
      <t>クダ</t>
    </rPh>
    <phoneticPr fontId="2"/>
  </si>
  <si>
    <t>上段：事務所名</t>
    <rPh sb="0" eb="2">
      <t>ジョウダン</t>
    </rPh>
    <rPh sb="3" eb="6">
      <t>ジムショ</t>
    </rPh>
    <rPh sb="6" eb="7">
      <t>メイ</t>
    </rPh>
    <phoneticPr fontId="2"/>
  </si>
  <si>
    <t>下段：設計者氏名　と記入して下さい</t>
    <rPh sb="0" eb="2">
      <t>ゲダン</t>
    </rPh>
    <rPh sb="3" eb="6">
      <t>セッケイシャ</t>
    </rPh>
    <rPh sb="6" eb="8">
      <t>シメイ</t>
    </rPh>
    <rPh sb="10" eb="12">
      <t>キニュウ</t>
    </rPh>
    <rPh sb="14" eb="15">
      <t>クダ</t>
    </rPh>
    <phoneticPr fontId="2"/>
  </si>
  <si>
    <t>申請先が指定確認検査機関の場合のみ、所在地を ○○市○○区程度まで記入して下さい</t>
    <phoneticPr fontId="2"/>
  </si>
  <si>
    <t>第三面 【６．建築物の用途】にて「共同住宅」又は「複合建築物」を選択した場合のみ記載</t>
    <rPh sb="0" eb="1">
      <t>ダイ</t>
    </rPh>
    <rPh sb="1" eb="3">
      <t>サンメン</t>
    </rPh>
    <rPh sb="7" eb="10">
      <t>ケンチクブツ</t>
    </rPh>
    <rPh sb="11" eb="13">
      <t>ヨウト</t>
    </rPh>
    <rPh sb="17" eb="19">
      <t>キョウドウ</t>
    </rPh>
    <rPh sb="19" eb="21">
      <t>ジュウタク</t>
    </rPh>
    <rPh sb="22" eb="23">
      <t>マタ</t>
    </rPh>
    <rPh sb="25" eb="27">
      <t>フクゴウ</t>
    </rPh>
    <rPh sb="27" eb="30">
      <t>ケンチクブツ</t>
    </rPh>
    <rPh sb="32" eb="34">
      <t>センタク</t>
    </rPh>
    <rPh sb="36" eb="38">
      <t>バアイ</t>
    </rPh>
    <rPh sb="40" eb="42">
      <t>キサイ</t>
    </rPh>
    <phoneticPr fontId="2"/>
  </si>
  <si>
    <t>「開放部分及び共用部分を除いた部分の床面積」は、</t>
    <phoneticPr fontId="2"/>
  </si>
  <si>
    <t>軽微変更申請の場合には、変更内容を記入して下さい</t>
    <rPh sb="0" eb="2">
      <t>ケイビ</t>
    </rPh>
    <rPh sb="2" eb="4">
      <t>ヘンコウ</t>
    </rPh>
    <rPh sb="4" eb="6">
      <t>シンセイ</t>
    </rPh>
    <rPh sb="7" eb="9">
      <t>バアイ</t>
    </rPh>
    <rPh sb="12" eb="14">
      <t>ヘンコウ</t>
    </rPh>
    <rPh sb="14" eb="16">
      <t>ナイヨウ</t>
    </rPh>
    <rPh sb="17" eb="19">
      <t>キニュウ</t>
    </rPh>
    <rPh sb="21" eb="22">
      <t>クダ</t>
    </rPh>
    <phoneticPr fontId="2"/>
  </si>
  <si>
    <t>別紙に詳細を記載してください</t>
    <rPh sb="0" eb="2">
      <t>ベッシ</t>
    </rPh>
    <rPh sb="3" eb="5">
      <t>ショウサイ</t>
    </rPh>
    <rPh sb="6" eb="8">
      <t>キサイ</t>
    </rPh>
    <phoneticPr fontId="2"/>
  </si>
  <si>
    <t>　住戸毎ごとに作成して下さい</t>
    <rPh sb="1" eb="4">
      <t>ジュウコゴト</t>
    </rPh>
    <rPh sb="7" eb="9">
      <t>サクセイ</t>
    </rPh>
    <rPh sb="11" eb="12">
      <t>クダ</t>
    </rPh>
    <phoneticPr fontId="2"/>
  </si>
  <si>
    <t>住戸の階数が二以上である場合、各階毎の床面積を記入</t>
    <rPh sb="0" eb="2">
      <t>ジュウコ</t>
    </rPh>
    <rPh sb="3" eb="5">
      <t>カイスウ</t>
    </rPh>
    <rPh sb="6" eb="7">
      <t>ニ</t>
    </rPh>
    <rPh sb="7" eb="9">
      <t>イジョウ</t>
    </rPh>
    <rPh sb="12" eb="14">
      <t>バアイ</t>
    </rPh>
    <rPh sb="15" eb="17">
      <t>カクカイ</t>
    </rPh>
    <rPh sb="17" eb="18">
      <t>ゴト</t>
    </rPh>
    <rPh sb="19" eb="22">
      <t>ユカメンセキ</t>
    </rPh>
    <rPh sb="23" eb="25">
      <t>キニュウ</t>
    </rPh>
    <phoneticPr fontId="2"/>
  </si>
  <si>
    <t xml:space="preserve"> 第五面は、確認申請等他の制度の申請書の写しに必要事項を補うこと、複数の住戸に関する情報を集約して記載すること等により記載すべき事項の全てが明示された別の書面をもって代えることができます。</t>
    <rPh sb="1" eb="2">
      <t>ダイ</t>
    </rPh>
    <rPh sb="2" eb="3">
      <t>ゴ</t>
    </rPh>
    <rPh sb="3" eb="4">
      <t>メン</t>
    </rPh>
    <rPh sb="6" eb="8">
      <t>カクニン</t>
    </rPh>
    <rPh sb="8" eb="10">
      <t>シンセイ</t>
    </rPh>
    <rPh sb="10" eb="11">
      <t>トウ</t>
    </rPh>
    <rPh sb="11" eb="12">
      <t>ホカ</t>
    </rPh>
    <rPh sb="13" eb="15">
      <t>セイド</t>
    </rPh>
    <rPh sb="16" eb="19">
      <t>シンセイショ</t>
    </rPh>
    <rPh sb="20" eb="21">
      <t>ウツ</t>
    </rPh>
    <rPh sb="23" eb="25">
      <t>ヒツヨウ</t>
    </rPh>
    <rPh sb="25" eb="27">
      <t>ジコウ</t>
    </rPh>
    <rPh sb="28" eb="29">
      <t>オギナ</t>
    </rPh>
    <rPh sb="33" eb="35">
      <t>フクスウ</t>
    </rPh>
    <rPh sb="36" eb="37">
      <t>ジュウ</t>
    </rPh>
    <rPh sb="37" eb="38">
      <t>コ</t>
    </rPh>
    <rPh sb="39" eb="40">
      <t>カン</t>
    </rPh>
    <rPh sb="42" eb="44">
      <t>ジョウホウ</t>
    </rPh>
    <rPh sb="45" eb="47">
      <t>シュウヤク</t>
    </rPh>
    <rPh sb="49" eb="51">
      <t>キサイ</t>
    </rPh>
    <rPh sb="55" eb="56">
      <t>トウ</t>
    </rPh>
    <rPh sb="59" eb="61">
      <t>キサイ</t>
    </rPh>
    <rPh sb="64" eb="66">
      <t>ジコウ</t>
    </rPh>
    <rPh sb="67" eb="68">
      <t>スベ</t>
    </rPh>
    <rPh sb="70" eb="72">
      <t>メイジ</t>
    </rPh>
    <rPh sb="75" eb="76">
      <t>ベツ</t>
    </rPh>
    <rPh sb="77" eb="79">
      <t>ショメン</t>
    </rPh>
    <rPh sb="83" eb="84">
      <t>カ</t>
    </rPh>
    <phoneticPr fontId="3"/>
  </si>
  <si>
    <t xml:space="preserve"> 【１．非住宅部分の用途】の欄は、建築基準法施行規則（昭和25年建設省令第40号）別紙の表の用途の区分に従い記入してください。</t>
    <rPh sb="4" eb="5">
      <t>ヒ</t>
    </rPh>
    <rPh sb="5" eb="7">
      <t>ジュウタク</t>
    </rPh>
    <rPh sb="7" eb="9">
      <t>ブブン</t>
    </rPh>
    <rPh sb="10" eb="12">
      <t>ヨウト</t>
    </rPh>
    <rPh sb="14" eb="15">
      <t>ラン</t>
    </rPh>
    <rPh sb="17" eb="19">
      <t>ケンチク</t>
    </rPh>
    <rPh sb="19" eb="22">
      <t>キジュンホウ</t>
    </rPh>
    <rPh sb="22" eb="24">
      <t>セコウ</t>
    </rPh>
    <rPh sb="24" eb="26">
      <t>キソク</t>
    </rPh>
    <rPh sb="27" eb="29">
      <t>ショウワ</t>
    </rPh>
    <rPh sb="31" eb="32">
      <t>ネン</t>
    </rPh>
    <rPh sb="32" eb="34">
      <t>ケンセツ</t>
    </rPh>
    <rPh sb="34" eb="36">
      <t>ショウレイ</t>
    </rPh>
    <rPh sb="36" eb="37">
      <t>ダイ</t>
    </rPh>
    <rPh sb="39" eb="40">
      <t>ゴウ</t>
    </rPh>
    <rPh sb="41" eb="43">
      <t>ベッシ</t>
    </rPh>
    <rPh sb="44" eb="45">
      <t>ヒョウ</t>
    </rPh>
    <rPh sb="46" eb="48">
      <t>ヨウト</t>
    </rPh>
    <rPh sb="49" eb="51">
      <t>クブン</t>
    </rPh>
    <rPh sb="52" eb="53">
      <t>シタガ</t>
    </rPh>
    <rPh sb="54" eb="56">
      <t>キニュウ</t>
    </rPh>
    <phoneticPr fontId="3"/>
  </si>
  <si>
    <t>７．別紙関係</t>
    <rPh sb="2" eb="4">
      <t>ベッシ</t>
    </rPh>
    <rPh sb="4" eb="6">
      <t>カンケイ</t>
    </rPh>
    <phoneticPr fontId="3"/>
  </si>
  <si>
    <t xml:space="preserve">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rPh sb="2" eb="3">
      <t>ラン</t>
    </rPh>
    <rPh sb="5" eb="7">
      <t>キョウドウ</t>
    </rPh>
    <rPh sb="7" eb="10">
      <t>ジュウタクトウ</t>
    </rPh>
    <rPh sb="10" eb="11">
      <t>マタ</t>
    </rPh>
    <rPh sb="12" eb="14">
      <t>フクゴウ</t>
    </rPh>
    <rPh sb="14" eb="17">
      <t>ケンチクブツ</t>
    </rPh>
    <rPh sb="25" eb="27">
      <t>ジュウコ</t>
    </rPh>
    <rPh sb="28" eb="29">
      <t>カカワ</t>
    </rPh>
    <rPh sb="30" eb="32">
      <t>ソチ</t>
    </rPh>
    <rPh sb="37" eb="38">
      <t>ジュウ</t>
    </rPh>
    <rPh sb="38" eb="39">
      <t>コ</t>
    </rPh>
    <rPh sb="42" eb="44">
      <t>キニュウ</t>
    </rPh>
    <rPh sb="54" eb="56">
      <t>ケイカク</t>
    </rPh>
    <rPh sb="57" eb="58">
      <t>カカワ</t>
    </rPh>
    <rPh sb="59" eb="60">
      <t>ジュウ</t>
    </rPh>
    <rPh sb="60" eb="61">
      <t>コ</t>
    </rPh>
    <rPh sb="62" eb="63">
      <t>カズ</t>
    </rPh>
    <rPh sb="64" eb="67">
      <t>ニイジョウ</t>
    </rPh>
    <rPh sb="70" eb="72">
      <t>バアイ</t>
    </rPh>
    <rPh sb="74" eb="76">
      <t>トウガイ</t>
    </rPh>
    <rPh sb="76" eb="77">
      <t>カク</t>
    </rPh>
    <rPh sb="77" eb="78">
      <t>ジュウ</t>
    </rPh>
    <rPh sb="78" eb="79">
      <t>コ</t>
    </rPh>
    <rPh sb="80" eb="81">
      <t>カン</t>
    </rPh>
    <rPh sb="83" eb="85">
      <t>キサイ</t>
    </rPh>
    <rPh sb="88" eb="90">
      <t>ジコウ</t>
    </rPh>
    <rPh sb="91" eb="92">
      <t>スベ</t>
    </rPh>
    <rPh sb="94" eb="96">
      <t>メイジ</t>
    </rPh>
    <rPh sb="99" eb="100">
      <t>ベツ</t>
    </rPh>
    <rPh sb="101" eb="103">
      <t>ショメン</t>
    </rPh>
    <rPh sb="107" eb="108">
      <t>カ</t>
    </rPh>
    <phoneticPr fontId="3"/>
  </si>
  <si>
    <t xml:space="preserve">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9" eb="11">
      <t>ダンボウ</t>
    </rPh>
    <rPh sb="14" eb="16">
      <t>レイボウ</t>
    </rPh>
    <rPh sb="19" eb="21">
      <t>カンキ</t>
    </rPh>
    <rPh sb="24" eb="26">
      <t>ショウメイ</t>
    </rPh>
    <rPh sb="29" eb="31">
      <t>キュウトウ</t>
    </rPh>
    <rPh sb="38" eb="39">
      <t>ジュウ</t>
    </rPh>
    <rPh sb="39" eb="40">
      <t>コ</t>
    </rPh>
    <rPh sb="41" eb="43">
      <t>セッチ</t>
    </rPh>
    <rPh sb="45" eb="47">
      <t>セツビ</t>
    </rPh>
    <rPh sb="47" eb="49">
      <t>キキ</t>
    </rPh>
    <rPh sb="51" eb="53">
      <t>ショウメイ</t>
    </rPh>
    <rPh sb="60" eb="61">
      <t>ヒ</t>
    </rPh>
    <rPh sb="61" eb="63">
      <t>キョシツ</t>
    </rPh>
    <rPh sb="64" eb="67">
      <t>ハクネツトウ</t>
    </rPh>
    <rPh sb="67" eb="68">
      <t>マタ</t>
    </rPh>
    <rPh sb="72" eb="74">
      <t>ドウトウ</t>
    </rPh>
    <rPh sb="74" eb="76">
      <t>イカ</t>
    </rPh>
    <rPh sb="77" eb="79">
      <t>セイノウ</t>
    </rPh>
    <rPh sb="80" eb="82">
      <t>ショウメイ</t>
    </rPh>
    <rPh sb="82" eb="84">
      <t>セツビ</t>
    </rPh>
    <rPh sb="85" eb="87">
      <t>サイヨウ</t>
    </rPh>
    <rPh sb="90" eb="91">
      <t>ムネ</t>
    </rPh>
    <rPh sb="95" eb="97">
      <t>コウリツ</t>
    </rPh>
    <rPh sb="99" eb="101">
      <t>ショウメイ</t>
    </rPh>
    <rPh sb="103" eb="104">
      <t>ノゾ</t>
    </rPh>
    <rPh sb="109" eb="111">
      <t>コウリツ</t>
    </rPh>
    <rPh sb="112" eb="113">
      <t>カカワ</t>
    </rPh>
    <rPh sb="114" eb="116">
      <t>キジュン</t>
    </rPh>
    <rPh sb="117" eb="118">
      <t>モチ</t>
    </rPh>
    <rPh sb="120" eb="122">
      <t>バアイ</t>
    </rPh>
    <rPh sb="123" eb="124">
      <t>カギ</t>
    </rPh>
    <rPh sb="128" eb="130">
      <t>キサイ</t>
    </rPh>
    <rPh sb="137" eb="139">
      <t>セツビ</t>
    </rPh>
    <rPh sb="139" eb="141">
      <t>キキ</t>
    </rPh>
    <rPh sb="142" eb="144">
      <t>フクスウ</t>
    </rPh>
    <rPh sb="146" eb="148">
      <t>バアイ</t>
    </rPh>
    <rPh sb="149" eb="150">
      <t>モット</t>
    </rPh>
    <rPh sb="151" eb="153">
      <t>コウリツ</t>
    </rPh>
    <rPh sb="154" eb="155">
      <t>ヒク</t>
    </rPh>
    <rPh sb="156" eb="158">
      <t>セツビ</t>
    </rPh>
    <rPh sb="158" eb="160">
      <t>キキ</t>
    </rPh>
    <rPh sb="163" eb="165">
      <t>コウリツ</t>
    </rPh>
    <rPh sb="166" eb="168">
      <t>キサイ</t>
    </rPh>
    <rPh sb="176" eb="178">
      <t>コウリツ</t>
    </rPh>
    <rPh sb="180" eb="181">
      <t>ラン</t>
    </rPh>
    <rPh sb="185" eb="187">
      <t>ダンボウ</t>
    </rPh>
    <rPh sb="190" eb="192">
      <t>ネツゲン</t>
    </rPh>
    <rPh sb="192" eb="193">
      <t>キ</t>
    </rPh>
    <rPh sb="194" eb="195">
      <t>ネツ</t>
    </rPh>
    <rPh sb="195" eb="197">
      <t>コウリツ</t>
    </rPh>
    <rPh sb="197" eb="198">
      <t>マタ</t>
    </rPh>
    <rPh sb="199" eb="201">
      <t>ダンボウ</t>
    </rPh>
    <rPh sb="201" eb="203">
      <t>ノウリョク</t>
    </rPh>
    <rPh sb="204" eb="206">
      <t>ショウヒ</t>
    </rPh>
    <rPh sb="206" eb="208">
      <t>デンリョク</t>
    </rPh>
    <rPh sb="209" eb="210">
      <t>ジョ</t>
    </rPh>
    <rPh sb="212" eb="213">
      <t>アタイ</t>
    </rPh>
    <rPh sb="216" eb="218">
      <t>レイボウ</t>
    </rPh>
    <rPh sb="221" eb="223">
      <t>レイボウ</t>
    </rPh>
    <rPh sb="223" eb="225">
      <t>ノウリョク</t>
    </rPh>
    <rPh sb="226" eb="228">
      <t>ショウヒ</t>
    </rPh>
    <rPh sb="228" eb="230">
      <t>デンリョク</t>
    </rPh>
    <rPh sb="231" eb="232">
      <t>ジョ</t>
    </rPh>
    <rPh sb="234" eb="235">
      <t>アタイ</t>
    </rPh>
    <rPh sb="238" eb="240">
      <t>カンキ</t>
    </rPh>
    <rPh sb="243" eb="244">
      <t>ヒ</t>
    </rPh>
    <rPh sb="244" eb="246">
      <t>ショウヒ</t>
    </rPh>
    <rPh sb="246" eb="248">
      <t>デンリョク</t>
    </rPh>
    <rPh sb="249" eb="251">
      <t>ゼンパン</t>
    </rPh>
    <rPh sb="251" eb="253">
      <t>カンキ</t>
    </rPh>
    <rPh sb="253" eb="255">
      <t>セツビ</t>
    </rPh>
    <rPh sb="256" eb="258">
      <t>ショウヒ</t>
    </rPh>
    <rPh sb="258" eb="260">
      <t>デンリョク</t>
    </rPh>
    <rPh sb="261" eb="263">
      <t>セッケイ</t>
    </rPh>
    <rPh sb="263" eb="265">
      <t>フウリョウ</t>
    </rPh>
    <rPh sb="266" eb="267">
      <t>ジョ</t>
    </rPh>
    <rPh sb="269" eb="270">
      <t>アタイ</t>
    </rPh>
    <rPh sb="274" eb="276">
      <t>イカ</t>
    </rPh>
    <rPh sb="276" eb="277">
      <t>オナ</t>
    </rPh>
    <rPh sb="281" eb="282">
      <t>ネツ</t>
    </rPh>
    <rPh sb="282" eb="284">
      <t>コウカン</t>
    </rPh>
    <rPh sb="284" eb="286">
      <t>カンキ</t>
    </rPh>
    <rPh sb="286" eb="288">
      <t>セツビ</t>
    </rPh>
    <rPh sb="289" eb="291">
      <t>サイヨウ</t>
    </rPh>
    <rPh sb="293" eb="295">
      <t>バアイ</t>
    </rPh>
    <rPh sb="301" eb="302">
      <t>ヒ</t>
    </rPh>
    <rPh sb="302" eb="304">
      <t>ショウヒ</t>
    </rPh>
    <rPh sb="304" eb="306">
      <t>デンリョク</t>
    </rPh>
    <rPh sb="307" eb="309">
      <t>ユウコウ</t>
    </rPh>
    <rPh sb="309" eb="312">
      <t>カンキリョウ</t>
    </rPh>
    <rPh sb="312" eb="313">
      <t>リツ</t>
    </rPh>
    <rPh sb="314" eb="315">
      <t>ジョ</t>
    </rPh>
    <rPh sb="317" eb="318">
      <t>アタイ</t>
    </rPh>
    <rPh sb="322" eb="324">
      <t>キュウトウ</t>
    </rPh>
    <rPh sb="330" eb="331">
      <t>ネツ</t>
    </rPh>
    <rPh sb="331" eb="333">
      <t>コウリツ</t>
    </rPh>
    <rPh sb="334" eb="336">
      <t>ネンカン</t>
    </rPh>
    <rPh sb="336" eb="338">
      <t>キュウトウ</t>
    </rPh>
    <rPh sb="338" eb="340">
      <t>ホオン</t>
    </rPh>
    <rPh sb="340" eb="342">
      <t>コウリツ</t>
    </rPh>
    <rPh sb="342" eb="343">
      <t>マタ</t>
    </rPh>
    <rPh sb="344" eb="346">
      <t>ネンカン</t>
    </rPh>
    <rPh sb="346" eb="348">
      <t>キュウトウ</t>
    </rPh>
    <rPh sb="348" eb="350">
      <t>コウリツ</t>
    </rPh>
    <rPh sb="355" eb="357">
      <t>キサイ</t>
    </rPh>
    <rPh sb="368" eb="370">
      <t>ヨクシツ</t>
    </rPh>
    <rPh sb="370" eb="371">
      <t>トウ</t>
    </rPh>
    <rPh sb="372" eb="374">
      <t>ダイドコロ</t>
    </rPh>
    <rPh sb="374" eb="375">
      <t>オヨ</t>
    </rPh>
    <rPh sb="376" eb="378">
      <t>センメン</t>
    </rPh>
    <rPh sb="378" eb="379">
      <t>ジョ</t>
    </rPh>
    <rPh sb="382" eb="384">
      <t>バアイ</t>
    </rPh>
    <rPh sb="387" eb="389">
      <t>キュウトウ</t>
    </rPh>
    <rPh sb="391" eb="392">
      <t>ラン</t>
    </rPh>
    <rPh sb="393" eb="395">
      <t>キサイ</t>
    </rPh>
    <rPh sb="397" eb="399">
      <t>ヒツヨウ</t>
    </rPh>
    <phoneticPr fontId="3"/>
  </si>
  <si>
    <t>　</t>
    <phoneticPr fontId="2"/>
  </si>
  <si>
    <t>※別紙１欄は住戸ごとに作成して下さい</t>
    <rPh sb="1" eb="3">
      <t>ベッシ</t>
    </rPh>
    <rPh sb="4" eb="5">
      <t>ラン</t>
    </rPh>
    <phoneticPr fontId="2"/>
  </si>
  <si>
    <t>住所又は所在地を記入して下さい</t>
    <rPh sb="0" eb="2">
      <t>ジュウショ</t>
    </rPh>
    <rPh sb="2" eb="3">
      <t>マタ</t>
    </rPh>
    <rPh sb="4" eb="6">
      <t>ショザイ</t>
    </rPh>
    <rPh sb="6" eb="7">
      <t>チ</t>
    </rPh>
    <rPh sb="8" eb="10">
      <t>キニュウ</t>
    </rPh>
    <rPh sb="12" eb="13">
      <t>クダ</t>
    </rPh>
    <phoneticPr fontId="2"/>
  </si>
  <si>
    <t>記載しないため削除</t>
    <rPh sb="0" eb="2">
      <t>キサイ</t>
    </rPh>
    <rPh sb="7" eb="9">
      <t>サクジョ</t>
    </rPh>
    <phoneticPr fontId="30"/>
  </si>
  <si>
    <t>　第四面_イ</t>
    <rPh sb="1" eb="2">
      <t>ダイ</t>
    </rPh>
    <rPh sb="2" eb="3">
      <t>ヨン</t>
    </rPh>
    <rPh sb="3" eb="4">
      <t>メン</t>
    </rPh>
    <phoneticPr fontId="2"/>
  </si>
  <si>
    <t>　第四面_ロ</t>
    <rPh sb="1" eb="2">
      <t>ダイ</t>
    </rPh>
    <rPh sb="2" eb="3">
      <t>ヨン</t>
    </rPh>
    <rPh sb="3" eb="4">
      <t>メン</t>
    </rPh>
    <phoneticPr fontId="2"/>
  </si>
  <si>
    <t>　第四面_ハ</t>
    <rPh sb="1" eb="2">
      <t>ダイ</t>
    </rPh>
    <rPh sb="2" eb="3">
      <t>ヨン</t>
    </rPh>
    <rPh sb="3" eb="4">
      <t>メン</t>
    </rPh>
    <phoneticPr fontId="2"/>
  </si>
  <si>
    <t>　第四面_ニ</t>
    <rPh sb="1" eb="2">
      <t>ダイ</t>
    </rPh>
    <rPh sb="2" eb="3">
      <t>ヨン</t>
    </rPh>
    <rPh sb="3" eb="4">
      <t>メン</t>
    </rPh>
    <phoneticPr fontId="2"/>
  </si>
  <si>
    <t>　（非住宅建築物 用）</t>
    <rPh sb="2" eb="3">
      <t>ヒ</t>
    </rPh>
    <rPh sb="3" eb="5">
      <t>ジュウタク</t>
    </rPh>
    <rPh sb="5" eb="8">
      <t>ケンチクブツ</t>
    </rPh>
    <rPh sb="9" eb="10">
      <t>ヨウ</t>
    </rPh>
    <phoneticPr fontId="2"/>
  </si>
  <si>
    <t>　（一戸建ての住宅 用）</t>
    <rPh sb="2" eb="5">
      <t>イッコダ</t>
    </rPh>
    <rPh sb="7" eb="9">
      <t>ジュウタク</t>
    </rPh>
    <rPh sb="10" eb="11">
      <t>ヨウ</t>
    </rPh>
    <phoneticPr fontId="2"/>
  </si>
  <si>
    <t>　（共同住宅等 用）</t>
    <rPh sb="2" eb="4">
      <t>キョウドウ</t>
    </rPh>
    <rPh sb="4" eb="7">
      <t>ジュウタクトウ</t>
    </rPh>
    <rPh sb="8" eb="9">
      <t>ヨウ</t>
    </rPh>
    <phoneticPr fontId="2"/>
  </si>
  <si>
    <t>　（複合建築物 用）</t>
    <rPh sb="2" eb="4">
      <t>フクゴウ</t>
    </rPh>
    <rPh sb="4" eb="7">
      <t>ケンチクブツ</t>
    </rPh>
    <rPh sb="8" eb="9">
      <t>ヨウ</t>
    </rPh>
    <phoneticPr fontId="2"/>
  </si>
  <si>
    <t>※第五面は、第三面 【６．建築物の用途】にて</t>
    <rPh sb="1" eb="4">
      <t>ダイゴメン</t>
    </rPh>
    <rPh sb="6" eb="7">
      <t>ダイ</t>
    </rPh>
    <rPh sb="7" eb="9">
      <t>サンメン</t>
    </rPh>
    <rPh sb="13" eb="16">
      <t>ケンチクブツ</t>
    </rPh>
    <rPh sb="17" eb="19">
      <t>ヨウト</t>
    </rPh>
    <phoneticPr fontId="2"/>
  </si>
  <si>
    <t xml:space="preserve"> 「共同住宅」又は「複合建築物」を選択した場合に、</t>
    <phoneticPr fontId="2"/>
  </si>
  <si>
    <t>　（第四面は該当するシートのみで可）</t>
    <rPh sb="2" eb="3">
      <t>ダイ</t>
    </rPh>
    <rPh sb="3" eb="4">
      <t>ヨン</t>
    </rPh>
    <rPh sb="4" eb="5">
      <t>メン</t>
    </rPh>
    <rPh sb="6" eb="8">
      <t>ガイトウ</t>
    </rPh>
    <rPh sb="16" eb="17">
      <t>カ</t>
    </rPh>
    <phoneticPr fontId="2"/>
  </si>
  <si>
    <t>※第一面から第五面まで、全て提出してください</t>
    <rPh sb="1" eb="4">
      <t>ダイイチメン</t>
    </rPh>
    <rPh sb="6" eb="9">
      <t>ダイゴメン</t>
    </rPh>
    <rPh sb="12" eb="13">
      <t>スベ</t>
    </rPh>
    <rPh sb="14" eb="16">
      <t>テイシュツ</t>
    </rPh>
    <phoneticPr fontId="2"/>
  </si>
  <si>
    <t>設計内容説明書 （住宅用）</t>
    <rPh sb="0" eb="2">
      <t>セッケイ</t>
    </rPh>
    <rPh sb="2" eb="4">
      <t>ナイヨウ</t>
    </rPh>
    <rPh sb="4" eb="7">
      <t>セツメイショ</t>
    </rPh>
    <rPh sb="9" eb="11">
      <t>ジュウタク</t>
    </rPh>
    <rPh sb="11" eb="12">
      <t>ヨウ</t>
    </rPh>
    <phoneticPr fontId="3"/>
  </si>
  <si>
    <t>（別記good・eyes様式第１－３号）</t>
    <rPh sb="1" eb="3">
      <t>ベッキ</t>
    </rPh>
    <rPh sb="12" eb="14">
      <t>ヨウシキ</t>
    </rPh>
    <rPh sb="14" eb="15">
      <t>ダイ</t>
    </rPh>
    <rPh sb="18" eb="19">
      <t>ゴウ</t>
    </rPh>
    <phoneticPr fontId="3"/>
  </si>
  <si>
    <t>（</t>
    <phoneticPr fontId="30"/>
  </si>
  <si>
    <t>一戸建ての住宅</t>
    <rPh sb="0" eb="3">
      <t>イッコダ</t>
    </rPh>
    <rPh sb="5" eb="7">
      <t>ジュウタク</t>
    </rPh>
    <phoneticPr fontId="2"/>
  </si>
  <si>
    <t>店舗等併用住宅の住戸部分</t>
    <rPh sb="0" eb="2">
      <t>テンポ</t>
    </rPh>
    <rPh sb="2" eb="3">
      <t>トウ</t>
    </rPh>
    <rPh sb="3" eb="5">
      <t>ヘイヨウ</t>
    </rPh>
    <rPh sb="5" eb="7">
      <t>ジュウタク</t>
    </rPh>
    <rPh sb="8" eb="10">
      <t>ジュウコ</t>
    </rPh>
    <rPh sb="10" eb="12">
      <t>ブブン</t>
    </rPh>
    <phoneticPr fontId="2"/>
  </si>
  <si>
    <t>共同住宅等・複合建築物の住宅部分</t>
    <rPh sb="0" eb="2">
      <t>キョウドウ</t>
    </rPh>
    <rPh sb="2" eb="5">
      <t>ジュウタクトウ</t>
    </rPh>
    <rPh sb="6" eb="8">
      <t>フクゴウ</t>
    </rPh>
    <rPh sb="8" eb="11">
      <t>ケンチクブツ</t>
    </rPh>
    <rPh sb="12" eb="14">
      <t>ジュウタク</t>
    </rPh>
    <rPh sb="14" eb="16">
      <t>ブブン</t>
    </rPh>
    <phoneticPr fontId="2"/>
  </si>
  <si>
    <t>）</t>
    <phoneticPr fontId="30"/>
  </si>
  <si>
    <r>
      <t>住戸番号　</t>
    </r>
    <r>
      <rPr>
        <sz val="8"/>
        <rFont val="ＭＳ Ｐ明朝"/>
        <family val="1"/>
        <charset val="128"/>
      </rPr>
      <t>※共同住宅等のみ</t>
    </r>
    <rPh sb="0" eb="4">
      <t>ジュウコバンゴウ</t>
    </rPh>
    <rPh sb="6" eb="8">
      <t>キョウドウ</t>
    </rPh>
    <rPh sb="8" eb="10">
      <t>ジュウタク</t>
    </rPh>
    <rPh sb="10" eb="11">
      <t>トウ</t>
    </rPh>
    <phoneticPr fontId="3"/>
  </si>
  <si>
    <t>　躯体の外皮性能等</t>
    <rPh sb="1" eb="3">
      <t>クタイ</t>
    </rPh>
    <rPh sb="4" eb="6">
      <t>ガイヒ</t>
    </rPh>
    <rPh sb="6" eb="8">
      <t>セイノウ</t>
    </rPh>
    <rPh sb="8" eb="9">
      <t>トウ</t>
    </rPh>
    <phoneticPr fontId="2"/>
  </si>
  <si>
    <t>適用する基準</t>
    <rPh sb="0" eb="2">
      <t>テキヨウ</t>
    </rPh>
    <rPh sb="4" eb="6">
      <t>キジュン</t>
    </rPh>
    <phoneticPr fontId="2"/>
  </si>
  <si>
    <t>標準計算法</t>
    <rPh sb="0" eb="2">
      <t>ヒョウジュン</t>
    </rPh>
    <rPh sb="2" eb="5">
      <t>ケイサンホウ</t>
    </rPh>
    <phoneticPr fontId="2"/>
  </si>
  <si>
    <t>仕様基準</t>
    <rPh sb="0" eb="2">
      <t>シヨウ</t>
    </rPh>
    <rPh sb="2" eb="4">
      <t>キジュン</t>
    </rPh>
    <phoneticPr fontId="3"/>
  </si>
  <si>
    <t>誘導仕様基準</t>
    <rPh sb="0" eb="2">
      <t>ユウドウ</t>
    </rPh>
    <rPh sb="2" eb="4">
      <t>シヨウ</t>
    </rPh>
    <rPh sb="4" eb="6">
      <t>キジュン</t>
    </rPh>
    <phoneticPr fontId="2"/>
  </si>
  <si>
    <t>計算書</t>
    <rPh sb="0" eb="3">
      <t>ケイサンショ</t>
    </rPh>
    <phoneticPr fontId="2"/>
  </si>
  <si>
    <t>平面図</t>
    <rPh sb="0" eb="3">
      <t>ヘイメンズ</t>
    </rPh>
    <phoneticPr fontId="3"/>
  </si>
  <si>
    <t>立面図</t>
    <rPh sb="0" eb="3">
      <t>リツメンズ</t>
    </rPh>
    <phoneticPr fontId="3"/>
  </si>
  <si>
    <t>断面図</t>
    <rPh sb="0" eb="3">
      <t>ダンメンズ</t>
    </rPh>
    <phoneticPr fontId="3"/>
  </si>
  <si>
    <t>矩計図</t>
    <rPh sb="0" eb="3">
      <t>カナバカリズ</t>
    </rPh>
    <phoneticPr fontId="3"/>
  </si>
  <si>
    <t>建具表</t>
    <rPh sb="0" eb="3">
      <t>タテグヒョウ</t>
    </rPh>
    <phoneticPr fontId="3"/>
  </si>
  <si>
    <t>外皮平均</t>
    <rPh sb="0" eb="4">
      <t>ガイヒヘイキン</t>
    </rPh>
    <phoneticPr fontId="30"/>
  </si>
  <si>
    <t>熱貫流率</t>
    <rPh sb="0" eb="4">
      <t>ネツカンリュウリツ</t>
    </rPh>
    <phoneticPr fontId="30"/>
  </si>
  <si>
    <r>
      <t>外皮平均熱貫流率（U</t>
    </r>
    <r>
      <rPr>
        <vertAlign val="subscript"/>
        <sz val="9"/>
        <rFont val="ＭＳ Ｐ明朝"/>
        <family val="1"/>
        <charset val="128"/>
      </rPr>
      <t>A</t>
    </r>
    <r>
      <rPr>
        <sz val="9"/>
        <rFont val="ＭＳ Ｐ明朝"/>
        <family val="1"/>
        <charset val="128"/>
      </rPr>
      <t>値）の基準に適合</t>
    </r>
    <rPh sb="0" eb="4">
      <t>ガイヒヘイキン</t>
    </rPh>
    <rPh sb="4" eb="8">
      <t>ネツカンリュウリツ</t>
    </rPh>
    <rPh sb="11" eb="12">
      <t>チ</t>
    </rPh>
    <rPh sb="14" eb="16">
      <t>キジュン</t>
    </rPh>
    <rPh sb="17" eb="19">
      <t>テキゴウ</t>
    </rPh>
    <phoneticPr fontId="2"/>
  </si>
  <si>
    <r>
      <t>冷房期の平均日射熱取得率（η</t>
    </r>
    <r>
      <rPr>
        <vertAlign val="subscript"/>
        <sz val="9"/>
        <rFont val="ＭＳ Ｐ明朝"/>
        <family val="1"/>
        <charset val="128"/>
      </rPr>
      <t>AC</t>
    </r>
    <r>
      <rPr>
        <sz val="9"/>
        <rFont val="ＭＳ Ｐ明朝"/>
        <family val="1"/>
        <charset val="128"/>
      </rPr>
      <t>値）の基準に適合</t>
    </r>
    <rPh sb="0" eb="2">
      <t>レイボウ</t>
    </rPh>
    <rPh sb="2" eb="3">
      <t>キ</t>
    </rPh>
    <rPh sb="4" eb="6">
      <t>ヘイキン</t>
    </rPh>
    <rPh sb="6" eb="8">
      <t>ニッシャ</t>
    </rPh>
    <rPh sb="8" eb="9">
      <t>ネツ</t>
    </rPh>
    <rPh sb="9" eb="12">
      <t>シュトクリツ</t>
    </rPh>
    <rPh sb="16" eb="17">
      <t>チ</t>
    </rPh>
    <rPh sb="19" eb="21">
      <t>キジュン</t>
    </rPh>
    <rPh sb="22" eb="24">
      <t>テキゴウ</t>
    </rPh>
    <phoneticPr fontId="2"/>
  </si>
  <si>
    <t>日射熱取得率</t>
    <rPh sb="0" eb="3">
      <t>ニッシャネツ</t>
    </rPh>
    <rPh sb="3" eb="6">
      <t>シュトクリツ</t>
    </rPh>
    <phoneticPr fontId="30"/>
  </si>
  <si>
    <t>外皮の</t>
    <rPh sb="0" eb="2">
      <t>ガイヒ</t>
    </rPh>
    <phoneticPr fontId="30"/>
  </si>
  <si>
    <t>断熱性能等</t>
    <rPh sb="0" eb="2">
      <t>ダンネツ</t>
    </rPh>
    <rPh sb="2" eb="4">
      <t>セイノウ</t>
    </rPh>
    <rPh sb="4" eb="5">
      <t>トウ</t>
    </rPh>
    <phoneticPr fontId="30"/>
  </si>
  <si>
    <t>外皮の熱貫流率の基準に適合</t>
    <rPh sb="0" eb="2">
      <t>ガイヒ</t>
    </rPh>
    <rPh sb="3" eb="7">
      <t>ネツカンリュウリツ</t>
    </rPh>
    <rPh sb="8" eb="10">
      <t>キジュン</t>
    </rPh>
    <rPh sb="11" eb="13">
      <t>テキゴウ</t>
    </rPh>
    <phoneticPr fontId="2"/>
  </si>
  <si>
    <t>断熱材の熱抵抗の基準に適合</t>
    <rPh sb="0" eb="3">
      <t>ダンネツザイ</t>
    </rPh>
    <rPh sb="4" eb="7">
      <t>ネツテイコウ</t>
    </rPh>
    <rPh sb="8" eb="10">
      <t>キジュン</t>
    </rPh>
    <rPh sb="11" eb="13">
      <t>テキゴウ</t>
    </rPh>
    <phoneticPr fontId="2"/>
  </si>
  <si>
    <t>構造熱橋部の基準に適合（RC造のみ）</t>
    <rPh sb="0" eb="2">
      <t>コウゾウ</t>
    </rPh>
    <rPh sb="2" eb="4">
      <t>ネッキョウ</t>
    </rPh>
    <rPh sb="4" eb="5">
      <t>ブ</t>
    </rPh>
    <rPh sb="6" eb="8">
      <t>キジュン</t>
    </rPh>
    <rPh sb="9" eb="11">
      <t>テキゴウ</t>
    </rPh>
    <rPh sb="14" eb="15">
      <t>ゾウ</t>
    </rPh>
    <phoneticPr fontId="30"/>
  </si>
  <si>
    <t>緩和措置有（外気床 5％緩和）</t>
    <rPh sb="0" eb="2">
      <t>カンワ</t>
    </rPh>
    <rPh sb="2" eb="4">
      <t>ソチ</t>
    </rPh>
    <rPh sb="4" eb="5">
      <t>アリ</t>
    </rPh>
    <rPh sb="6" eb="9">
      <t>ガイキユカ</t>
    </rPh>
    <rPh sb="12" eb="14">
      <t>カンワ</t>
    </rPh>
    <phoneticPr fontId="2"/>
  </si>
  <si>
    <t>緩和措置有（外気床 5％緩和）</t>
    <rPh sb="0" eb="2">
      <t>カンワ</t>
    </rPh>
    <rPh sb="2" eb="4">
      <t>ソチ</t>
    </rPh>
    <rPh sb="4" eb="5">
      <t>アリ</t>
    </rPh>
    <rPh sb="6" eb="8">
      <t>ガイキ</t>
    </rPh>
    <rPh sb="8" eb="9">
      <t>ユカ</t>
    </rPh>
    <rPh sb="12" eb="14">
      <t>カンワ</t>
    </rPh>
    <phoneticPr fontId="2"/>
  </si>
  <si>
    <t>開口部の</t>
    <rPh sb="0" eb="3">
      <t>カイコウブ</t>
    </rPh>
    <phoneticPr fontId="30"/>
  </si>
  <si>
    <t>開口部の断熱性能等に関する基準に適合</t>
    <rPh sb="0" eb="3">
      <t>カイコウブ</t>
    </rPh>
    <rPh sb="4" eb="6">
      <t>ダンネツ</t>
    </rPh>
    <rPh sb="6" eb="8">
      <t>セイノウ</t>
    </rPh>
    <rPh sb="8" eb="9">
      <t>トウ</t>
    </rPh>
    <rPh sb="10" eb="11">
      <t>カン</t>
    </rPh>
    <rPh sb="13" eb="15">
      <t>キジュン</t>
    </rPh>
    <rPh sb="16" eb="18">
      <t>テキゴウ</t>
    </rPh>
    <phoneticPr fontId="2"/>
  </si>
  <si>
    <t>緩和措置有</t>
    <rPh sb="0" eb="2">
      <t>カンワ</t>
    </rPh>
    <rPh sb="2" eb="4">
      <t>ソチ</t>
    </rPh>
    <rPh sb="4" eb="5">
      <t>アリ</t>
    </rPh>
    <phoneticPr fontId="2"/>
  </si>
  <si>
    <t>窓の断熱（2％緩和）</t>
    <rPh sb="0" eb="1">
      <t>マド</t>
    </rPh>
    <rPh sb="2" eb="4">
      <t>ダンネツ</t>
    </rPh>
    <rPh sb="7" eb="9">
      <t>カンワ</t>
    </rPh>
    <phoneticPr fontId="2"/>
  </si>
  <si>
    <t>窓の日射（4％緩和）</t>
    <rPh sb="0" eb="1">
      <t>マド</t>
    </rPh>
    <rPh sb="2" eb="4">
      <t>ニッシャ</t>
    </rPh>
    <rPh sb="7" eb="9">
      <t>カンワ</t>
    </rPh>
    <phoneticPr fontId="2"/>
  </si>
  <si>
    <t>　一次エネルギー消費量</t>
    <rPh sb="1" eb="3">
      <t>イチジ</t>
    </rPh>
    <rPh sb="8" eb="11">
      <t>ショウヒリョウ</t>
    </rPh>
    <phoneticPr fontId="2"/>
  </si>
  <si>
    <t>仕上表</t>
    <rPh sb="0" eb="3">
      <t>シアゲヒョウ</t>
    </rPh>
    <phoneticPr fontId="2"/>
  </si>
  <si>
    <t>計算書</t>
    <rPh sb="0" eb="3">
      <t>ケイサンショ</t>
    </rPh>
    <phoneticPr fontId="3"/>
  </si>
  <si>
    <t>面積表</t>
    <rPh sb="0" eb="3">
      <t>メンセキヒョウ</t>
    </rPh>
    <phoneticPr fontId="3"/>
  </si>
  <si>
    <t>機器表</t>
    <rPh sb="0" eb="2">
      <t>キキ</t>
    </rPh>
    <rPh sb="2" eb="3">
      <t>ヒョウ</t>
    </rPh>
    <phoneticPr fontId="3"/>
  </si>
  <si>
    <t>系統図</t>
    <rPh sb="0" eb="3">
      <t>ケイトウズ</t>
    </rPh>
    <phoneticPr fontId="3"/>
  </si>
  <si>
    <t>外皮</t>
    <rPh sb="0" eb="2">
      <t>ガイヒ</t>
    </rPh>
    <phoneticPr fontId="30"/>
  </si>
  <si>
    <t>性能値</t>
    <rPh sb="0" eb="3">
      <t>セイノウチ</t>
    </rPh>
    <phoneticPr fontId="30"/>
  </si>
  <si>
    <t>一次エネルギー消費量計算結果による</t>
    <rPh sb="0" eb="2">
      <t>イチジ</t>
    </rPh>
    <rPh sb="7" eb="10">
      <t>ショウヒリョウ</t>
    </rPh>
    <rPh sb="10" eb="12">
      <t>ケイサン</t>
    </rPh>
    <rPh sb="12" eb="14">
      <t>ケッカ</t>
    </rPh>
    <phoneticPr fontId="2"/>
  </si>
  <si>
    <r>
      <t>外皮平均熱貫流率（U</t>
    </r>
    <r>
      <rPr>
        <vertAlign val="subscript"/>
        <sz val="9"/>
        <rFont val="ＭＳ Ｐ明朝"/>
        <family val="1"/>
        <charset val="128"/>
      </rPr>
      <t>A</t>
    </r>
    <r>
      <rPr>
        <sz val="9"/>
        <rFont val="ＭＳ Ｐ明朝"/>
        <family val="1"/>
        <charset val="128"/>
      </rPr>
      <t>値）</t>
    </r>
    <rPh sb="0" eb="4">
      <t>ガイヒヘイキン</t>
    </rPh>
    <rPh sb="4" eb="8">
      <t>ネツカンリュウリツ</t>
    </rPh>
    <rPh sb="11" eb="12">
      <t>チ</t>
    </rPh>
    <phoneticPr fontId="2"/>
  </si>
  <si>
    <r>
      <t>冷房期の平均日射熱取得率（η</t>
    </r>
    <r>
      <rPr>
        <vertAlign val="subscript"/>
        <sz val="9"/>
        <rFont val="ＭＳ Ｐ明朝"/>
        <family val="1"/>
        <charset val="128"/>
      </rPr>
      <t>AC</t>
    </r>
    <r>
      <rPr>
        <sz val="9"/>
        <rFont val="ＭＳ Ｐ明朝"/>
        <family val="1"/>
        <charset val="128"/>
      </rPr>
      <t>値）</t>
    </r>
    <rPh sb="0" eb="2">
      <t>レイボウ</t>
    </rPh>
    <rPh sb="2" eb="3">
      <t>キ</t>
    </rPh>
    <rPh sb="4" eb="6">
      <t>ヘイキン</t>
    </rPh>
    <rPh sb="6" eb="8">
      <t>ニッシャ</t>
    </rPh>
    <rPh sb="8" eb="9">
      <t>ネツ</t>
    </rPh>
    <rPh sb="9" eb="12">
      <t>シュトクリツ</t>
    </rPh>
    <rPh sb="16" eb="17">
      <t>チ</t>
    </rPh>
    <phoneticPr fontId="2"/>
  </si>
  <si>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6">
      <t>ヘイキン</t>
    </rPh>
    <rPh sb="6" eb="8">
      <t>ニッシャ</t>
    </rPh>
    <rPh sb="8" eb="9">
      <t>ネツ</t>
    </rPh>
    <rPh sb="9" eb="12">
      <t>シュトクリツ</t>
    </rPh>
    <rPh sb="16" eb="17">
      <t>チ</t>
    </rPh>
    <phoneticPr fontId="2"/>
  </si>
  <si>
    <t>合計の床面積</t>
    <rPh sb="0" eb="2">
      <t>ゴウケイ</t>
    </rPh>
    <rPh sb="3" eb="6">
      <t>ユカメンセキ</t>
    </rPh>
    <phoneticPr fontId="30"/>
  </si>
  <si>
    <t>主たる居室</t>
    <rPh sb="0" eb="1">
      <t>シュ</t>
    </rPh>
    <rPh sb="3" eb="5">
      <t>キョシツ</t>
    </rPh>
    <phoneticPr fontId="30"/>
  </si>
  <si>
    <t>その他の居室</t>
    <rPh sb="2" eb="3">
      <t>ホカ</t>
    </rPh>
    <rPh sb="4" eb="6">
      <t>キョシツ</t>
    </rPh>
    <phoneticPr fontId="30"/>
  </si>
  <si>
    <t>居室等の</t>
    <rPh sb="0" eb="3">
      <t>キョシツトウ</t>
    </rPh>
    <phoneticPr fontId="30"/>
  </si>
  <si>
    <t>面積</t>
    <rPh sb="0" eb="2">
      <t>メンセキ</t>
    </rPh>
    <phoneticPr fontId="30"/>
  </si>
  <si>
    <t>基準一次エネルギー消費量</t>
    <rPh sb="0" eb="2">
      <t>キジュン</t>
    </rPh>
    <rPh sb="2" eb="4">
      <t>イチジ</t>
    </rPh>
    <rPh sb="9" eb="12">
      <t>ショウヒリョウ</t>
    </rPh>
    <phoneticPr fontId="30"/>
  </si>
  <si>
    <t>設計一次エネルギー消費量</t>
    <rPh sb="0" eb="2">
      <t>セッケイ</t>
    </rPh>
    <phoneticPr fontId="30"/>
  </si>
  <si>
    <t>消費量</t>
    <rPh sb="0" eb="3">
      <t>ショウヒリョウ</t>
    </rPh>
    <phoneticPr fontId="30"/>
  </si>
  <si>
    <t>設備機器</t>
    <rPh sb="0" eb="4">
      <t>セツビキキ</t>
    </rPh>
    <phoneticPr fontId="30"/>
  </si>
  <si>
    <t>の仕様</t>
    <rPh sb="1" eb="3">
      <t>シヨウ</t>
    </rPh>
    <phoneticPr fontId="30"/>
  </si>
  <si>
    <t>暖房設備</t>
    <rPh sb="0" eb="2">
      <t>ダンボウ</t>
    </rPh>
    <rPh sb="2" eb="4">
      <t>セツビ</t>
    </rPh>
    <phoneticPr fontId="30"/>
  </si>
  <si>
    <t>暖房方式</t>
    <rPh sb="0" eb="2">
      <t>ダンボウ</t>
    </rPh>
    <rPh sb="2" eb="4">
      <t>ホウシキ</t>
    </rPh>
    <phoneticPr fontId="30"/>
  </si>
  <si>
    <t>暖房機器の仕様等</t>
    <rPh sb="0" eb="2">
      <t>ダンボウ</t>
    </rPh>
    <rPh sb="2" eb="4">
      <t>キキ</t>
    </rPh>
    <rPh sb="5" eb="7">
      <t>シヨウ</t>
    </rPh>
    <rPh sb="7" eb="8">
      <t>トウ</t>
    </rPh>
    <phoneticPr fontId="30"/>
  </si>
  <si>
    <t>冷房方式</t>
    <rPh sb="0" eb="2">
      <t>レイボウ</t>
    </rPh>
    <rPh sb="2" eb="4">
      <t>ホウシキ</t>
    </rPh>
    <phoneticPr fontId="30"/>
  </si>
  <si>
    <t>冷房機器の仕様等</t>
    <rPh sb="0" eb="2">
      <t>レイボウ</t>
    </rPh>
    <rPh sb="2" eb="4">
      <t>キキ</t>
    </rPh>
    <rPh sb="5" eb="7">
      <t>シヨウ</t>
    </rPh>
    <rPh sb="7" eb="8">
      <t>トウ</t>
    </rPh>
    <phoneticPr fontId="30"/>
  </si>
  <si>
    <t>冷房設備</t>
    <rPh sb="0" eb="2">
      <t>レイボウ</t>
    </rPh>
    <rPh sb="2" eb="4">
      <t>セツビ</t>
    </rPh>
    <phoneticPr fontId="30"/>
  </si>
  <si>
    <t>換気設備</t>
    <rPh sb="0" eb="2">
      <t>カンキ</t>
    </rPh>
    <rPh sb="2" eb="4">
      <t>セツビ</t>
    </rPh>
    <phoneticPr fontId="30"/>
  </si>
  <si>
    <t>（仕様基準） 換気機器の仕様等</t>
    <rPh sb="1" eb="5">
      <t>シヨウキジュン</t>
    </rPh>
    <rPh sb="7" eb="11">
      <t>カンキキキ</t>
    </rPh>
    <rPh sb="12" eb="14">
      <t>シヨウ</t>
    </rPh>
    <rPh sb="14" eb="15">
      <t>トウ</t>
    </rPh>
    <phoneticPr fontId="30"/>
  </si>
  <si>
    <t>（誘導仕様基準） 熱交換型換気設備</t>
    <rPh sb="1" eb="3">
      <t>ユウドウ</t>
    </rPh>
    <rPh sb="3" eb="7">
      <t>シヨウキジュン</t>
    </rPh>
    <rPh sb="9" eb="12">
      <t>ネツコウカン</t>
    </rPh>
    <rPh sb="12" eb="13">
      <t>ガタ</t>
    </rPh>
    <rPh sb="13" eb="15">
      <t>カンキ</t>
    </rPh>
    <rPh sb="15" eb="17">
      <t>セツビ</t>
    </rPh>
    <phoneticPr fontId="30"/>
  </si>
  <si>
    <t>採用しない</t>
    <rPh sb="0" eb="2">
      <t>サイヨウ</t>
    </rPh>
    <phoneticPr fontId="2"/>
  </si>
  <si>
    <t>採用する</t>
    <rPh sb="0" eb="2">
      <t>サイヨウ</t>
    </rPh>
    <phoneticPr fontId="3"/>
  </si>
  <si>
    <t>照明設備</t>
    <rPh sb="0" eb="2">
      <t>ショウメイ</t>
    </rPh>
    <rPh sb="2" eb="4">
      <t>セツビ</t>
    </rPh>
    <phoneticPr fontId="30"/>
  </si>
  <si>
    <t xml:space="preserve">（仕様基準） </t>
    <rPh sb="1" eb="5">
      <t>シヨウキジュン</t>
    </rPh>
    <phoneticPr fontId="30"/>
  </si>
  <si>
    <t xml:space="preserve">（誘導仕様基準） </t>
    <rPh sb="1" eb="3">
      <t>ユウドウ</t>
    </rPh>
    <rPh sb="3" eb="5">
      <t>シヨウ</t>
    </rPh>
    <rPh sb="5" eb="7">
      <t>キジュン</t>
    </rPh>
    <phoneticPr fontId="30"/>
  </si>
  <si>
    <t>全ての照明設備がLED</t>
    <rPh sb="0" eb="1">
      <t>スベ</t>
    </rPh>
    <rPh sb="3" eb="5">
      <t>ショウメイ</t>
    </rPh>
    <rPh sb="5" eb="7">
      <t>セツビ</t>
    </rPh>
    <phoneticPr fontId="3"/>
  </si>
  <si>
    <t>給湯設備</t>
    <rPh sb="0" eb="2">
      <t>キュウトウ</t>
    </rPh>
    <rPh sb="2" eb="4">
      <t>セツビ</t>
    </rPh>
    <phoneticPr fontId="30"/>
  </si>
  <si>
    <t>給湯熱源機の種類等</t>
    <rPh sb="0" eb="2">
      <t>キュウトウ</t>
    </rPh>
    <rPh sb="2" eb="5">
      <t>ネツゲンキ</t>
    </rPh>
    <rPh sb="6" eb="8">
      <t>シュルイ</t>
    </rPh>
    <rPh sb="8" eb="9">
      <t>トウ</t>
    </rPh>
    <phoneticPr fontId="30"/>
  </si>
  <si>
    <t>（誘導仕様基準） 以下のいずれかの省エネ対策</t>
    <rPh sb="1" eb="3">
      <t>ユウドウ</t>
    </rPh>
    <rPh sb="3" eb="7">
      <t>シヨウキジュン</t>
    </rPh>
    <rPh sb="9" eb="11">
      <t>イカ</t>
    </rPh>
    <rPh sb="17" eb="18">
      <t>ショウ</t>
    </rPh>
    <rPh sb="20" eb="22">
      <t>タイサク</t>
    </rPh>
    <phoneticPr fontId="30"/>
  </si>
  <si>
    <t>ヘッダー方式　分岐後配管径13A以下</t>
    <rPh sb="4" eb="6">
      <t>ホウシキ</t>
    </rPh>
    <rPh sb="7" eb="9">
      <t>ブンキ</t>
    </rPh>
    <rPh sb="9" eb="10">
      <t>ゴ</t>
    </rPh>
    <rPh sb="10" eb="12">
      <t>ハイカン</t>
    </rPh>
    <rPh sb="12" eb="13">
      <t>ケイ</t>
    </rPh>
    <rPh sb="16" eb="18">
      <t>イカ</t>
    </rPh>
    <phoneticPr fontId="2"/>
  </si>
  <si>
    <t>浴室シャワーの節湯水栓の使用</t>
    <rPh sb="0" eb="2">
      <t>ヨクシツ</t>
    </rPh>
    <rPh sb="7" eb="9">
      <t>セツユ</t>
    </rPh>
    <rPh sb="9" eb="11">
      <t>スイセン</t>
    </rPh>
    <rPh sb="12" eb="14">
      <t>シヨウ</t>
    </rPh>
    <phoneticPr fontId="2"/>
  </si>
  <si>
    <t>高断熱浴槽の採用</t>
    <rPh sb="0" eb="3">
      <t>コウダンネツ</t>
    </rPh>
    <rPh sb="3" eb="5">
      <t>ヨクソウ</t>
    </rPh>
    <rPh sb="6" eb="8">
      <t>サイヨウ</t>
    </rPh>
    <phoneticPr fontId="30"/>
  </si>
  <si>
    <t>共用部分</t>
    <rPh sb="0" eb="2">
      <t>キョウヨウ</t>
    </rPh>
    <rPh sb="2" eb="4">
      <t>ブブン</t>
    </rPh>
    <phoneticPr fontId="30"/>
  </si>
  <si>
    <t>住宅の共用部分なし</t>
    <rPh sb="0" eb="2">
      <t>ジュウタク</t>
    </rPh>
    <rPh sb="3" eb="7">
      <t>キョウヨウブブン</t>
    </rPh>
    <phoneticPr fontId="30"/>
  </si>
  <si>
    <t>住宅の共用部分の計算を省略</t>
    <rPh sb="8" eb="10">
      <t>ケイサン</t>
    </rPh>
    <rPh sb="11" eb="13">
      <t>ショウリャク</t>
    </rPh>
    <phoneticPr fontId="30"/>
  </si>
  <si>
    <t>住宅の共用部分を計算対象とする</t>
    <rPh sb="8" eb="10">
      <t>ケイサン</t>
    </rPh>
    <rPh sb="10" eb="12">
      <t>タイショウ</t>
    </rPh>
    <phoneticPr fontId="30"/>
  </si>
  <si>
    <t>一次ｴﾈﾙｷﾞｰ</t>
    <rPh sb="0" eb="2">
      <t>イチジ</t>
    </rPh>
    <phoneticPr fontId="30"/>
  </si>
  <si>
    <t>標準
計算法</t>
    <rPh sb="0" eb="2">
      <t>ヒョウジュン</t>
    </rPh>
    <phoneticPr fontId="30"/>
  </si>
  <si>
    <t>仕様基準・
誘導仕様
基準</t>
    <rPh sb="0" eb="4">
      <t>シヨウキジュン</t>
    </rPh>
    <phoneticPr fontId="30"/>
  </si>
  <si>
    <t>外皮・
開口部の
断熱性能
等</t>
    <rPh sb="0" eb="2">
      <t>ガイヒ</t>
    </rPh>
    <rPh sb="14" eb="15">
      <t>トウ</t>
    </rPh>
    <phoneticPr fontId="3"/>
  </si>
  <si>
    <t>一次
ｴﾈﾙｷﾞｰ
消費量</t>
    <rPh sb="0" eb="2">
      <t>イチジ</t>
    </rPh>
    <phoneticPr fontId="30"/>
  </si>
  <si>
    <t>非居室の全ての照明にLED又は蛍光灯を設置</t>
    <rPh sb="0" eb="1">
      <t>ヒ</t>
    </rPh>
    <rPh sb="1" eb="3">
      <t>キョシツ</t>
    </rPh>
    <rPh sb="4" eb="5">
      <t>スベ</t>
    </rPh>
    <rPh sb="7" eb="9">
      <t>ショウメイ</t>
    </rPh>
    <rPh sb="13" eb="14">
      <t>マタ</t>
    </rPh>
    <rPh sb="15" eb="18">
      <t>ケイコウトウ</t>
    </rPh>
    <rPh sb="19" eb="21">
      <t>セッチ</t>
    </rPh>
    <phoneticPr fontId="3"/>
  </si>
  <si>
    <t>ダクト式第一種換気設備で、ダクト内径が75mm以上で、かつDCモーター（直流）のもの</t>
    <phoneticPr fontId="2"/>
  </si>
  <si>
    <t>ダクト式第二種 又は 第三種換気設備で、ダクト内径が75mm以上のもの</t>
    <phoneticPr fontId="2"/>
  </si>
  <si>
    <t>壁付け式第二種 又は 第三種換気設備のもの</t>
    <phoneticPr fontId="2"/>
  </si>
  <si>
    <t>比消費電力が0.3以下</t>
    <phoneticPr fontId="2"/>
  </si>
  <si>
    <t xml:space="preserve"> ダクト式第一種換気設備で、ダクト内径が75mm以上、有効換気量率 が0.8以上で、かつDCモーター（直流）のもの</t>
    <phoneticPr fontId="2"/>
  </si>
  <si>
    <t>温度交換効率 が70%以上のもの</t>
    <phoneticPr fontId="2"/>
  </si>
  <si>
    <t>採用する</t>
    <rPh sb="0" eb="2">
      <t>サイヨウ</t>
    </rPh>
    <phoneticPr fontId="2"/>
  </si>
  <si>
    <t xml:space="preserve"> </t>
    <phoneticPr fontId="30"/>
  </si>
  <si>
    <t>ダクト式第一種換気設備（熱交換なし）で、 ダクト内径が75ｍｍ以上で、 かつDC モーター（直流）のもの</t>
    <phoneticPr fontId="2"/>
  </si>
  <si>
    <t>ダクト式第二種 又は 第三種換気設備で、 ダクト内径が75ｍｍ以上のもの</t>
    <phoneticPr fontId="2"/>
  </si>
  <si>
    <t>比消費電力が0.3以下</t>
    <rPh sb="9" eb="11">
      <t>イカ</t>
    </rPh>
    <phoneticPr fontId="2"/>
  </si>
  <si>
    <t>居室のみ暖房する方式</t>
    <rPh sb="0" eb="2">
      <t>キョシツ</t>
    </rPh>
    <rPh sb="4" eb="6">
      <t>ダンボウ</t>
    </rPh>
    <rPh sb="8" eb="10">
      <t>ホウシキ</t>
    </rPh>
    <phoneticPr fontId="6"/>
  </si>
  <si>
    <t>住戸全体を暖房する方式</t>
    <rPh sb="0" eb="2">
      <t>ジュウコ</t>
    </rPh>
    <rPh sb="2" eb="4">
      <t>ゼンタイ</t>
    </rPh>
    <rPh sb="5" eb="7">
      <t>ダンボウ</t>
    </rPh>
    <rPh sb="9" eb="11">
      <t>ホウシキ</t>
    </rPh>
    <phoneticPr fontId="6"/>
  </si>
  <si>
    <t>居室のみ冷房する方式</t>
    <rPh sb="0" eb="2">
      <t>キョシツ</t>
    </rPh>
    <rPh sb="4" eb="6">
      <t>レイボウ</t>
    </rPh>
    <rPh sb="8" eb="10">
      <t>ホウシキ</t>
    </rPh>
    <phoneticPr fontId="6"/>
  </si>
  <si>
    <t>住戸全体を冷房する方式</t>
    <rPh sb="0" eb="2">
      <t>ジュウコ</t>
    </rPh>
    <rPh sb="2" eb="4">
      <t>ゼンタイ</t>
    </rPh>
    <rPh sb="5" eb="7">
      <t>レイボウ</t>
    </rPh>
    <rPh sb="9" eb="11">
      <t>ホウシキ</t>
    </rPh>
    <phoneticPr fontId="6"/>
  </si>
  <si>
    <t>ダクト式セントラル空調機で、ヒートポンプ式熱源</t>
    <rPh sb="20" eb="21">
      <t>シキ</t>
    </rPh>
    <phoneticPr fontId="6"/>
  </si>
  <si>
    <t>パネルラジエーター</t>
  </si>
  <si>
    <t>ルームエアコンディショナー区分（ろ）以上</t>
    <rPh sb="13" eb="15">
      <t>クブン</t>
    </rPh>
    <rPh sb="18" eb="20">
      <t>イジョウ</t>
    </rPh>
    <phoneticPr fontId="6"/>
  </si>
  <si>
    <t>FF 暖房機</t>
  </si>
  <si>
    <t>設置しない</t>
    <rPh sb="0" eb="2">
      <t>セッチ</t>
    </rPh>
    <phoneticPr fontId="6"/>
  </si>
  <si>
    <t>ルームエアコンディショナー区分（い）</t>
    <rPh sb="13" eb="15">
      <t>クブン</t>
    </rPh>
    <phoneticPr fontId="6"/>
  </si>
  <si>
    <t>ダクト式セントラル空調機</t>
  </si>
  <si>
    <t>暖房</t>
    <rPh sb="0" eb="2">
      <t>ダンボウ</t>
    </rPh>
    <phoneticPr fontId="30"/>
  </si>
  <si>
    <t>冷房</t>
    <rPh sb="0" eb="2">
      <t>レイボウ</t>
    </rPh>
    <phoneticPr fontId="30"/>
  </si>
  <si>
    <t>　</t>
    <phoneticPr fontId="30"/>
  </si>
  <si>
    <t>石油潜熱回収型給湯機 【エコフィール】</t>
  </si>
  <si>
    <t>ガス潜熱回収型給湯機 【エコジョーズ】</t>
  </si>
  <si>
    <t>給湯</t>
    <rPh sb="0" eb="2">
      <t>キュウトウ</t>
    </rPh>
    <phoneticPr fontId="30"/>
  </si>
  <si>
    <t>電気ヒートポンプ給湯機 【エコキュート】</t>
    <phoneticPr fontId="30"/>
  </si>
  <si>
    <t>住戸数</t>
    <rPh sb="0" eb="3">
      <t>ジュウコスウ</t>
    </rPh>
    <phoneticPr fontId="3"/>
  </si>
  <si>
    <t>GE_2.01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</si>
</sst>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_ "/>
    <numFmt numFmtId="178" formatCode="0.00_ &quot;㎡&quot;"/>
    <numFmt numFmtId="179" formatCode="0_ "/>
  </numFmts>
  <fonts count="39">
    <font>
      <sz val="11"/>
      <color theme="1"/>
      <name val="ＭＳ Ｐゴシック"/>
      <family val="3"/>
      <charset val="128"/>
      <scheme val="minor"/>
    </font>
    <font>
      <sz val="9"/>
      <name val="ＭＳ Ｐ明朝"/>
      <family val="1"/>
      <charset val="128"/>
    </font>
    <font>
      <sz val="6"/>
      <name val="ＭＳ Ｐゴシック"/>
      <family val="3"/>
      <charset val="128"/>
    </font>
    <font>
      <sz val="6"/>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sz val="6"/>
      <name val="ＭＳ Ｐ明朝"/>
      <family val="1"/>
      <charset val="128"/>
    </font>
    <font>
      <sz val="9"/>
      <name val="ＭＳ Ｐゴシック"/>
      <family val="3"/>
      <charset val="128"/>
    </font>
    <font>
      <sz val="11"/>
      <name val="ＭＳ Ｐゴシック"/>
      <family val="3"/>
      <charset val="128"/>
    </font>
    <font>
      <sz val="10"/>
      <name val="HG丸ｺﾞｼｯｸM-PRO"/>
      <family val="3"/>
      <charset val="128"/>
    </font>
    <font>
      <sz val="16"/>
      <name val="ＭＳ Ｐ明朝"/>
      <family val="1"/>
      <charset val="128"/>
    </font>
    <font>
      <sz val="20"/>
      <name val="ＭＳ Ｐ明朝"/>
      <family val="1"/>
      <charset val="128"/>
    </font>
    <font>
      <sz val="20"/>
      <name val="HG丸ｺﾞｼｯｸM-PRO"/>
      <family val="3"/>
      <charset val="128"/>
    </font>
    <font>
      <sz val="8"/>
      <name val="ＭＳ Ｐ明朝"/>
      <family val="1"/>
      <charset val="128"/>
    </font>
    <font>
      <sz val="12"/>
      <name val="ＭＳ Ｐ明朝"/>
      <family val="1"/>
      <charset val="128"/>
    </font>
    <font>
      <sz val="11"/>
      <name val="ＭＳ Ｐ明朝"/>
      <family val="1"/>
      <charset val="128"/>
    </font>
    <font>
      <u/>
      <sz val="9"/>
      <name val="ＭＳ Ｐ明朝"/>
      <family val="1"/>
      <charset val="128"/>
    </font>
    <font>
      <sz val="8"/>
      <name val="ＭＳ Ｐゴシック"/>
      <family val="3"/>
      <charset val="128"/>
    </font>
    <font>
      <b/>
      <sz val="16"/>
      <name val="ＭＳ Ｐゴシック"/>
      <family val="3"/>
      <charset val="128"/>
    </font>
    <font>
      <b/>
      <sz val="9"/>
      <name val="ＭＳ Ｐゴシック"/>
      <family val="3"/>
      <charset val="128"/>
    </font>
    <font>
      <b/>
      <sz val="9"/>
      <color indexed="81"/>
      <name val="ＭＳ Ｐゴシック"/>
      <family val="3"/>
      <charset val="128"/>
    </font>
    <font>
      <sz val="11"/>
      <color theme="1"/>
      <name val="ＭＳ Ｐゴシック"/>
      <family val="3"/>
      <charset val="128"/>
      <scheme val="minor"/>
    </font>
    <font>
      <sz val="8"/>
      <color rgb="FFFF0000"/>
      <name val="ＭＳ Ｐゴシック"/>
      <family val="3"/>
      <charset val="128"/>
    </font>
    <font>
      <sz val="10"/>
      <color rgb="FFFFFF00"/>
      <name val="HG丸ｺﾞｼｯｸM-PRO"/>
      <family val="3"/>
      <charset val="128"/>
    </font>
    <font>
      <sz val="12"/>
      <color rgb="FFFFFF00"/>
      <name val="HG丸ｺﾞｼｯｸM-PRO"/>
      <family val="3"/>
      <charset val="128"/>
    </font>
    <font>
      <sz val="12"/>
      <name val="HG丸ｺﾞｼｯｸM-PRO"/>
      <family val="3"/>
      <charset val="128"/>
    </font>
    <font>
      <sz val="12"/>
      <name val="ＭＳ Ｐゴシック"/>
      <family val="3"/>
      <charset val="128"/>
    </font>
    <font>
      <vertAlign val="subscript"/>
      <sz val="8"/>
      <name val="ＭＳ Ｐゴシック"/>
      <family val="3"/>
      <charset val="128"/>
    </font>
    <font>
      <vertAlign val="superscript"/>
      <sz val="8"/>
      <name val="ＭＳ Ｐゴシック"/>
      <family val="3"/>
      <charset val="128"/>
    </font>
    <font>
      <sz val="6"/>
      <name val="ＭＳ Ｐゴシック"/>
      <family val="3"/>
      <charset val="128"/>
      <scheme val="minor"/>
    </font>
    <font>
      <sz val="9"/>
      <color rgb="FFFF0000"/>
      <name val="ＭＳ Ｐゴシック"/>
      <family val="3"/>
      <charset val="128"/>
    </font>
    <font>
      <b/>
      <sz val="20"/>
      <color rgb="FFFFFF00"/>
      <name val="BIZ UDPゴシック"/>
      <family val="3"/>
      <charset val="128"/>
    </font>
    <font>
      <b/>
      <sz val="14"/>
      <color rgb="FFFFFF00"/>
      <name val="HG丸ｺﾞｼｯｸM-PRO"/>
      <family val="3"/>
      <charset val="128"/>
    </font>
    <font>
      <sz val="9"/>
      <color theme="0"/>
      <name val="HG丸ｺﾞｼｯｸM-PRO"/>
      <family val="3"/>
      <charset val="128"/>
    </font>
    <font>
      <vertAlign val="subscript"/>
      <sz val="9"/>
      <name val="ＭＳ Ｐ明朝"/>
      <family val="1"/>
      <charset val="128"/>
    </font>
    <font>
      <sz val="8.5"/>
      <name val="ＭＳ Ｐ明朝"/>
      <family val="1"/>
      <charset val="128"/>
    </font>
    <font>
      <sz val="9"/>
      <color theme="1"/>
      <name val="ＭＳ Ｐ明朝"/>
      <family val="1"/>
      <charset val="128"/>
    </font>
    <font>
      <sz val="8"/>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B7DEE8"/>
        <bgColor indexed="64"/>
      </patternFill>
    </fill>
    <fill>
      <patternFill patternType="solid">
        <fgColor theme="8" tint="0.59996337778862885"/>
        <bgColor indexed="64"/>
      </patternFill>
    </fill>
  </fills>
  <borders count="8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hair">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rgb="FFFFFF00"/>
      </left>
      <right/>
      <top style="hair">
        <color rgb="FFFFFF00"/>
      </top>
      <bottom/>
      <diagonal/>
    </border>
    <border>
      <left/>
      <right/>
      <top style="hair">
        <color rgb="FFFFFF00"/>
      </top>
      <bottom/>
      <diagonal/>
    </border>
    <border>
      <left/>
      <right style="hair">
        <color rgb="FFFFFF00"/>
      </right>
      <top style="hair">
        <color rgb="FFFFFF00"/>
      </top>
      <bottom/>
      <diagonal/>
    </border>
    <border>
      <left style="hair">
        <color rgb="FFFFFF00"/>
      </left>
      <right/>
      <top/>
      <bottom style="hair">
        <color rgb="FFFFFF00"/>
      </bottom>
      <diagonal/>
    </border>
    <border>
      <left/>
      <right/>
      <top/>
      <bottom style="hair">
        <color rgb="FFFFFF00"/>
      </bottom>
      <diagonal/>
    </border>
    <border>
      <left/>
      <right style="hair">
        <color rgb="FFFFFF00"/>
      </right>
      <top/>
      <bottom style="hair">
        <color rgb="FFFFFF00"/>
      </bottom>
      <diagonal/>
    </border>
    <border>
      <left style="thin">
        <color rgb="FFFFFF00"/>
      </left>
      <right/>
      <top style="thin">
        <color rgb="FFFFFF00"/>
      </top>
      <bottom/>
      <diagonal/>
    </border>
    <border>
      <left/>
      <right/>
      <top style="thin">
        <color rgb="FFFFFF00"/>
      </top>
      <bottom/>
      <diagonal/>
    </border>
    <border>
      <left/>
      <right style="thin">
        <color rgb="FFFFFF00"/>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hair">
        <color rgb="FFFFFF00"/>
      </left>
      <right/>
      <top/>
      <bottom/>
      <diagonal/>
    </border>
    <border>
      <left/>
      <right style="hair">
        <color rgb="FFFFFF00"/>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hair">
        <color indexed="64"/>
      </bottom>
      <diagonal/>
    </border>
  </borders>
  <cellStyleXfs count="4">
    <xf numFmtId="0" fontId="0" fillId="0" borderId="0">
      <alignment vertical="center"/>
    </xf>
    <xf numFmtId="0" fontId="9" fillId="0" borderId="0"/>
    <xf numFmtId="0" fontId="22" fillId="0" borderId="0">
      <alignment vertical="center"/>
    </xf>
    <xf numFmtId="0" fontId="9" fillId="0" borderId="0">
      <alignment vertical="center"/>
    </xf>
  </cellStyleXfs>
  <cellXfs count="547">
    <xf numFmtId="0" fontId="0" fillId="0" borderId="0" xfId="0">
      <alignment vertical="center"/>
    </xf>
    <xf numFmtId="0" fontId="1" fillId="0" borderId="0" xfId="2" applyFont="1">
      <alignment vertical="center"/>
    </xf>
    <xf numFmtId="0" fontId="4" fillId="0" borderId="0" xfId="2" applyFont="1">
      <alignment vertical="center"/>
    </xf>
    <xf numFmtId="0" fontId="1" fillId="0" borderId="1" xfId="2" applyFont="1" applyBorder="1">
      <alignment vertical="center"/>
    </xf>
    <xf numFmtId="0" fontId="5" fillId="0" borderId="1" xfId="2" applyFont="1" applyBorder="1">
      <alignment vertical="center"/>
    </xf>
    <xf numFmtId="0" fontId="5" fillId="0" borderId="1" xfId="2" applyFont="1" applyBorder="1" applyAlignment="1">
      <alignment horizontal="right" vertical="center"/>
    </xf>
    <xf numFmtId="0" fontId="5" fillId="0" borderId="0" xfId="2" applyFont="1" applyAlignment="1">
      <alignment horizontal="right" vertical="center"/>
    </xf>
    <xf numFmtId="0" fontId="5" fillId="0" borderId="2" xfId="2" applyFont="1" applyBorder="1">
      <alignment vertical="center"/>
    </xf>
    <xf numFmtId="0" fontId="5" fillId="0" borderId="3" xfId="2" applyFont="1" applyBorder="1">
      <alignment vertical="center"/>
    </xf>
    <xf numFmtId="0" fontId="5" fillId="0" borderId="4" xfId="2" applyFont="1" applyBorder="1">
      <alignment vertical="center"/>
    </xf>
    <xf numFmtId="0" fontId="5" fillId="0" borderId="5" xfId="2" applyFont="1" applyBorder="1">
      <alignment vertical="center"/>
    </xf>
    <xf numFmtId="0" fontId="5" fillId="0" borderId="0" xfId="2" applyFont="1">
      <alignment vertical="center"/>
    </xf>
    <xf numFmtId="0" fontId="1" fillId="0" borderId="6" xfId="2" applyFont="1" applyBorder="1" applyAlignment="1"/>
    <xf numFmtId="0" fontId="1" fillId="0" borderId="7" xfId="2" applyFont="1" applyBorder="1">
      <alignment vertical="center"/>
    </xf>
    <xf numFmtId="0" fontId="1" fillId="0" borderId="6" xfId="2" applyFont="1" applyBorder="1">
      <alignment vertical="center"/>
    </xf>
    <xf numFmtId="0" fontId="1" fillId="0" borderId="8" xfId="2" applyFont="1" applyBorder="1" applyAlignment="1">
      <alignment vertical="top"/>
    </xf>
    <xf numFmtId="0" fontId="1" fillId="0" borderId="8" xfId="2" applyFont="1" applyBorder="1">
      <alignment vertical="center"/>
    </xf>
    <xf numFmtId="0" fontId="1" fillId="0" borderId="9" xfId="2" applyFont="1" applyBorder="1">
      <alignment vertical="center"/>
    </xf>
    <xf numFmtId="0" fontId="1" fillId="0" borderId="10" xfId="2" applyFont="1" applyBorder="1">
      <alignment vertical="center"/>
    </xf>
    <xf numFmtId="0" fontId="1" fillId="0" borderId="0" xfId="2" applyFont="1" applyAlignment="1">
      <alignment horizontal="right" vertical="center"/>
    </xf>
    <xf numFmtId="0" fontId="1" fillId="0" borderId="11" xfId="2" applyFont="1" applyBorder="1">
      <alignment vertical="center"/>
    </xf>
    <xf numFmtId="0" fontId="1" fillId="0" borderId="12" xfId="2" applyFont="1" applyBorder="1" applyAlignment="1">
      <alignment horizontal="right" vertical="center"/>
    </xf>
    <xf numFmtId="0" fontId="1" fillId="0" borderId="13" xfId="2" applyFont="1" applyBorder="1">
      <alignment vertical="center"/>
    </xf>
    <xf numFmtId="0" fontId="1" fillId="0" borderId="14" xfId="2" applyFont="1" applyBorder="1">
      <alignment vertical="center"/>
    </xf>
    <xf numFmtId="0" fontId="1" fillId="0" borderId="15" xfId="2" applyFont="1" applyBorder="1">
      <alignment vertical="center"/>
    </xf>
    <xf numFmtId="0" fontId="1" fillId="0" borderId="15" xfId="2" applyFont="1" applyBorder="1" applyAlignment="1">
      <alignment horizontal="right" vertical="center"/>
    </xf>
    <xf numFmtId="0" fontId="1" fillId="0" borderId="16" xfId="2" applyFont="1" applyBorder="1">
      <alignment vertical="center"/>
    </xf>
    <xf numFmtId="0" fontId="1" fillId="0" borderId="17" xfId="2" applyFont="1" applyBorder="1">
      <alignment vertical="center"/>
    </xf>
    <xf numFmtId="0" fontId="1" fillId="0" borderId="10" xfId="2" applyFont="1" applyBorder="1" applyAlignment="1">
      <alignment horizontal="right" vertical="center"/>
    </xf>
    <xf numFmtId="0" fontId="1" fillId="0" borderId="12" xfId="2" applyFont="1" applyBorder="1">
      <alignment vertical="center"/>
    </xf>
    <xf numFmtId="0" fontId="1" fillId="0" borderId="9" xfId="2" applyFont="1" applyBorder="1" applyAlignment="1">
      <alignment vertical="top"/>
    </xf>
    <xf numFmtId="0" fontId="1" fillId="0" borderId="18" xfId="2" applyFont="1" applyBorder="1">
      <alignment vertical="center"/>
    </xf>
    <xf numFmtId="0" fontId="1" fillId="0" borderId="19" xfId="2" applyFont="1" applyBorder="1">
      <alignment vertical="center"/>
    </xf>
    <xf numFmtId="0" fontId="1" fillId="0" borderId="20" xfId="2" applyFont="1" applyBorder="1">
      <alignment vertical="center"/>
    </xf>
    <xf numFmtId="0" fontId="1" fillId="0" borderId="12" xfId="2" applyFont="1" applyBorder="1" applyAlignment="1"/>
    <xf numFmtId="0" fontId="1" fillId="0" borderId="21" xfId="2" applyFont="1" applyBorder="1">
      <alignment vertical="center"/>
    </xf>
    <xf numFmtId="0" fontId="1" fillId="0" borderId="22" xfId="2" applyFont="1" applyBorder="1">
      <alignment vertical="center"/>
    </xf>
    <xf numFmtId="0" fontId="1" fillId="0" borderId="9" xfId="2" applyFont="1" applyBorder="1" applyAlignment="1">
      <alignment horizontal="right" vertical="center"/>
    </xf>
    <xf numFmtId="0" fontId="1" fillId="0" borderId="8" xfId="2" applyFont="1" applyBorder="1" applyAlignment="1"/>
    <xf numFmtId="0" fontId="1" fillId="0" borderId="8" xfId="2" applyFont="1" applyBorder="1" applyAlignment="1">
      <alignment horizontal="right" vertical="center"/>
    </xf>
    <xf numFmtId="0" fontId="1" fillId="0" borderId="23" xfId="2" applyFont="1" applyBorder="1">
      <alignment vertical="center"/>
    </xf>
    <xf numFmtId="0" fontId="6" fillId="0" borderId="0" xfId="2" applyFont="1">
      <alignment vertical="center"/>
    </xf>
    <xf numFmtId="0" fontId="5" fillId="0" borderId="24" xfId="2" applyFont="1" applyBorder="1">
      <alignment vertical="center"/>
    </xf>
    <xf numFmtId="0" fontId="1" fillId="0" borderId="25" xfId="2" applyFont="1" applyBorder="1">
      <alignment vertical="center"/>
    </xf>
    <xf numFmtId="0" fontId="1" fillId="0" borderId="5" xfId="2" applyFont="1" applyBorder="1">
      <alignment vertical="center"/>
    </xf>
    <xf numFmtId="0" fontId="1" fillId="2" borderId="8" xfId="2" applyFont="1" applyFill="1" applyBorder="1" applyAlignment="1" applyProtection="1">
      <alignment horizontal="right" vertical="center"/>
      <protection locked="0"/>
    </xf>
    <xf numFmtId="0" fontId="1" fillId="0" borderId="0" xfId="2" applyFont="1" applyAlignment="1">
      <alignment horizontal="center" vertical="center"/>
    </xf>
    <xf numFmtId="0" fontId="1" fillId="2" borderId="6" xfId="2" applyFont="1" applyFill="1" applyBorder="1" applyAlignment="1" applyProtection="1">
      <alignment horizontal="right" vertical="center"/>
      <protection locked="0"/>
    </xf>
    <xf numFmtId="0" fontId="1" fillId="0" borderId="14" xfId="2" applyFont="1" applyBorder="1" applyAlignment="1">
      <alignment horizontal="right" vertical="center"/>
    </xf>
    <xf numFmtId="0" fontId="1" fillId="2" borderId="9" xfId="2" applyFont="1" applyFill="1" applyBorder="1" applyAlignment="1" applyProtection="1">
      <alignment horizontal="right" vertical="center"/>
      <protection locked="0"/>
    </xf>
    <xf numFmtId="0" fontId="1" fillId="2" borderId="21" xfId="2" applyFont="1" applyFill="1" applyBorder="1" applyAlignment="1" applyProtection="1">
      <alignment horizontal="right" vertical="center"/>
      <protection locked="0"/>
    </xf>
    <xf numFmtId="0" fontId="1" fillId="2" borderId="0" xfId="2" applyFont="1" applyFill="1" applyAlignment="1" applyProtection="1">
      <alignment horizontal="right" vertical="center"/>
      <protection locked="0"/>
    </xf>
    <xf numFmtId="0" fontId="1" fillId="0" borderId="26" xfId="2" applyFont="1" applyBorder="1">
      <alignment vertical="center"/>
    </xf>
    <xf numFmtId="0" fontId="1" fillId="0" borderId="13" xfId="2" applyFont="1" applyBorder="1" applyAlignment="1">
      <alignment vertical="top"/>
    </xf>
    <xf numFmtId="0" fontId="8" fillId="2" borderId="0" xfId="2" applyFont="1" applyFill="1" applyAlignment="1" applyProtection="1">
      <alignment horizontal="left" vertical="center" shrinkToFit="1"/>
      <protection locked="0"/>
    </xf>
    <xf numFmtId="0" fontId="8" fillId="2" borderId="16" xfId="2" applyFont="1" applyFill="1" applyBorder="1" applyAlignment="1" applyProtection="1">
      <alignment horizontal="left" vertical="center" shrinkToFit="1"/>
      <protection locked="0"/>
    </xf>
    <xf numFmtId="0" fontId="10" fillId="0" borderId="0" xfId="3" applyFont="1">
      <alignment vertical="center"/>
    </xf>
    <xf numFmtId="0" fontId="10" fillId="0" borderId="0" xfId="3" applyFont="1" applyAlignment="1">
      <alignment horizontal="right" vertical="center"/>
    </xf>
    <xf numFmtId="0" fontId="13" fillId="0" borderId="0" xfId="3" applyFont="1" applyAlignment="1">
      <alignment horizontal="center" vertical="center"/>
    </xf>
    <xf numFmtId="0" fontId="12" fillId="0" borderId="0" xfId="3" applyFont="1" applyAlignment="1">
      <alignment horizontal="center" vertical="center"/>
    </xf>
    <xf numFmtId="0" fontId="5" fillId="0" borderId="10" xfId="3" applyFont="1" applyBorder="1" applyAlignment="1">
      <alignment horizontal="left" vertical="center"/>
    </xf>
    <xf numFmtId="0" fontId="12" fillId="0" borderId="10" xfId="3" applyFont="1" applyBorder="1" applyAlignment="1">
      <alignment horizontal="center" vertical="center"/>
    </xf>
    <xf numFmtId="0" fontId="5" fillId="0" borderId="10" xfId="3" applyFont="1" applyBorder="1">
      <alignment vertical="center"/>
    </xf>
    <xf numFmtId="0" fontId="5" fillId="0" borderId="0" xfId="3" applyFont="1">
      <alignment vertical="center"/>
    </xf>
    <xf numFmtId="0" fontId="15" fillId="0" borderId="27" xfId="3" applyFont="1" applyBorder="1" applyAlignment="1">
      <alignment horizontal="center" vertical="center"/>
    </xf>
    <xf numFmtId="0" fontId="5" fillId="0" borderId="3" xfId="3" applyFont="1" applyBorder="1">
      <alignment vertical="center"/>
    </xf>
    <xf numFmtId="0" fontId="15" fillId="0" borderId="3" xfId="3" applyFont="1" applyBorder="1" applyAlignment="1">
      <alignment horizontal="center" vertical="center"/>
    </xf>
    <xf numFmtId="0" fontId="5" fillId="0" borderId="28" xfId="3" applyFont="1" applyBorder="1">
      <alignment vertical="center"/>
    </xf>
    <xf numFmtId="0" fontId="5" fillId="0" borderId="13" xfId="3" applyFont="1" applyBorder="1" applyAlignment="1">
      <alignment horizontal="center" vertical="center"/>
    </xf>
    <xf numFmtId="0" fontId="16" fillId="0" borderId="1" xfId="3" applyFont="1" applyBorder="1" applyAlignment="1">
      <alignment horizontal="center" vertical="center"/>
    </xf>
    <xf numFmtId="0" fontId="5" fillId="0" borderId="1" xfId="3" applyFont="1" applyBorder="1">
      <alignment vertical="center"/>
    </xf>
    <xf numFmtId="0" fontId="5" fillId="0" borderId="1" xfId="3" applyFont="1" applyBorder="1" applyAlignment="1">
      <alignment horizontal="center" vertical="center"/>
    </xf>
    <xf numFmtId="0" fontId="5" fillId="0" borderId="19" xfId="3" applyFont="1" applyBorder="1">
      <alignment vertical="center"/>
    </xf>
    <xf numFmtId="0" fontId="15" fillId="3" borderId="6" xfId="3" applyFont="1" applyFill="1" applyBorder="1" applyAlignment="1" applyProtection="1">
      <alignment horizontal="center" vertical="center"/>
      <protection locked="0"/>
    </xf>
    <xf numFmtId="0" fontId="5" fillId="0" borderId="7" xfId="3" applyFont="1" applyBorder="1">
      <alignment vertical="center"/>
    </xf>
    <xf numFmtId="0" fontId="5" fillId="0" borderId="7" xfId="3" applyFont="1" applyBorder="1" applyAlignment="1">
      <alignment horizontal="center" vertical="center"/>
    </xf>
    <xf numFmtId="0" fontId="10" fillId="0" borderId="7" xfId="3" applyFont="1" applyBorder="1">
      <alignment vertical="center"/>
    </xf>
    <xf numFmtId="0" fontId="5" fillId="0" borderId="23" xfId="3" applyFont="1" applyBorder="1">
      <alignment vertical="center"/>
    </xf>
    <xf numFmtId="0" fontId="5" fillId="0" borderId="29" xfId="3" applyFont="1" applyBorder="1">
      <alignment vertical="center"/>
    </xf>
    <xf numFmtId="0" fontId="5" fillId="0" borderId="30" xfId="3" applyFont="1" applyBorder="1">
      <alignment vertical="center"/>
    </xf>
    <xf numFmtId="0" fontId="5" fillId="0" borderId="30" xfId="3" applyFont="1" applyBorder="1" applyAlignment="1">
      <alignment horizontal="center" vertical="center"/>
    </xf>
    <xf numFmtId="0" fontId="16" fillId="3" borderId="30" xfId="3" applyFont="1" applyFill="1" applyBorder="1" applyAlignment="1" applyProtection="1">
      <alignment horizontal="right" vertical="center"/>
      <protection locked="0"/>
    </xf>
    <xf numFmtId="0" fontId="10" fillId="0" borderId="30" xfId="3" applyFont="1" applyBorder="1">
      <alignment vertical="center"/>
    </xf>
    <xf numFmtId="0" fontId="5" fillId="0" borderId="31" xfId="3" applyFont="1" applyBorder="1">
      <alignment vertical="center"/>
    </xf>
    <xf numFmtId="0" fontId="5" fillId="0" borderId="6" xfId="3" applyFont="1" applyBorder="1">
      <alignment vertical="center"/>
    </xf>
    <xf numFmtId="0" fontId="5" fillId="0" borderId="13" xfId="3" applyFont="1" applyBorder="1">
      <alignment vertical="center"/>
    </xf>
    <xf numFmtId="0" fontId="10" fillId="0" borderId="1" xfId="3" applyFont="1" applyBorder="1">
      <alignment vertical="center"/>
    </xf>
    <xf numFmtId="0" fontId="10" fillId="0" borderId="19" xfId="3" applyFont="1" applyBorder="1">
      <alignment vertical="center"/>
    </xf>
    <xf numFmtId="0" fontId="5" fillId="0" borderId="0" xfId="3" applyFont="1" applyAlignment="1">
      <alignment horizontal="center" vertical="center"/>
    </xf>
    <xf numFmtId="0" fontId="5" fillId="0" borderId="12" xfId="3" applyFont="1" applyBorder="1">
      <alignment vertical="center"/>
    </xf>
    <xf numFmtId="0" fontId="5" fillId="0" borderId="21" xfId="3" applyFont="1" applyBorder="1">
      <alignment vertical="center"/>
    </xf>
    <xf numFmtId="0" fontId="5" fillId="0" borderId="21" xfId="3" applyFont="1" applyBorder="1" applyAlignment="1">
      <alignment horizontal="center" vertical="center"/>
    </xf>
    <xf numFmtId="0" fontId="5" fillId="0" borderId="26" xfId="3" applyFont="1" applyBorder="1">
      <alignment vertical="center"/>
    </xf>
    <xf numFmtId="0" fontId="5" fillId="0" borderId="10" xfId="3" applyFont="1" applyBorder="1" applyAlignment="1">
      <alignment horizontal="center" vertical="center"/>
    </xf>
    <xf numFmtId="0" fontId="5" fillId="0" borderId="32" xfId="3" applyFont="1" applyBorder="1">
      <alignment vertical="center"/>
    </xf>
    <xf numFmtId="0" fontId="5" fillId="0" borderId="33" xfId="3" applyFont="1" applyBorder="1">
      <alignment vertical="center"/>
    </xf>
    <xf numFmtId="0" fontId="5" fillId="0" borderId="9" xfId="3" applyFont="1" applyBorder="1">
      <alignment vertical="center"/>
    </xf>
    <xf numFmtId="0" fontId="5" fillId="0" borderId="17" xfId="3" applyFont="1" applyBorder="1">
      <alignment vertical="center"/>
    </xf>
    <xf numFmtId="0" fontId="5" fillId="0" borderId="15" xfId="3" applyFont="1" applyBorder="1">
      <alignment vertical="center"/>
    </xf>
    <xf numFmtId="0" fontId="5" fillId="0" borderId="34" xfId="3" applyFont="1" applyBorder="1">
      <alignment vertical="center"/>
    </xf>
    <xf numFmtId="0" fontId="5" fillId="0" borderId="35" xfId="3" applyFont="1" applyBorder="1">
      <alignment vertical="center"/>
    </xf>
    <xf numFmtId="0" fontId="5" fillId="0" borderId="36" xfId="3" applyFont="1" applyBorder="1">
      <alignment vertical="center"/>
    </xf>
    <xf numFmtId="0" fontId="5" fillId="0" borderId="1" xfId="3" applyFont="1" applyBorder="1" applyAlignment="1">
      <alignment horizontal="right" vertical="center"/>
    </xf>
    <xf numFmtId="0" fontId="5" fillId="0" borderId="24" xfId="3" applyFont="1" applyBorder="1">
      <alignment vertical="center"/>
    </xf>
    <xf numFmtId="0" fontId="5" fillId="0" borderId="12" xfId="3" applyFont="1" applyBorder="1" applyAlignment="1">
      <alignment horizontal="left" vertical="center"/>
    </xf>
    <xf numFmtId="0" fontId="5" fillId="0" borderId="21" xfId="3" applyFont="1" applyBorder="1" applyAlignment="1">
      <alignment horizontal="left" vertical="center"/>
    </xf>
    <xf numFmtId="0" fontId="5" fillId="0" borderId="37" xfId="3" applyFont="1" applyBorder="1">
      <alignment vertical="center"/>
    </xf>
    <xf numFmtId="0" fontId="5" fillId="0" borderId="38" xfId="3" applyFont="1" applyBorder="1">
      <alignment vertical="center"/>
    </xf>
    <xf numFmtId="0" fontId="5" fillId="0" borderId="8" xfId="3" applyFont="1" applyBorder="1">
      <alignment vertical="center"/>
    </xf>
    <xf numFmtId="0" fontId="5" fillId="0" borderId="37" xfId="3" applyFont="1" applyBorder="1" applyAlignment="1">
      <alignment horizontal="left" vertical="center"/>
    </xf>
    <xf numFmtId="0" fontId="5" fillId="0" borderId="38" xfId="3" applyFont="1" applyBorder="1" applyAlignment="1">
      <alignment horizontal="left" vertical="center"/>
    </xf>
    <xf numFmtId="0" fontId="5" fillId="0" borderId="39" xfId="3" applyFont="1" applyBorder="1">
      <alignment vertical="center"/>
    </xf>
    <xf numFmtId="0" fontId="5" fillId="0" borderId="29" xfId="3" applyFont="1" applyBorder="1" applyAlignment="1">
      <alignment horizontal="left" vertical="center"/>
    </xf>
    <xf numFmtId="0" fontId="5" fillId="0" borderId="30" xfId="3" applyFont="1" applyBorder="1" applyAlignment="1">
      <alignment horizontal="left" vertical="center"/>
    </xf>
    <xf numFmtId="0" fontId="5" fillId="0" borderId="27" xfId="3" applyFont="1" applyBorder="1">
      <alignment vertical="center"/>
    </xf>
    <xf numFmtId="0" fontId="5" fillId="0" borderId="40" xfId="3" applyFont="1" applyBorder="1">
      <alignment vertical="center"/>
    </xf>
    <xf numFmtId="0" fontId="5" fillId="0" borderId="41" xfId="3" applyFont="1" applyBorder="1">
      <alignment vertical="center"/>
    </xf>
    <xf numFmtId="0" fontId="5" fillId="0" borderId="41" xfId="3" applyFont="1" applyBorder="1" applyAlignment="1">
      <alignment horizontal="center" vertical="center"/>
    </xf>
    <xf numFmtId="0" fontId="5" fillId="0" borderId="42" xfId="3" applyFont="1" applyBorder="1">
      <alignment vertical="center"/>
    </xf>
    <xf numFmtId="0" fontId="1" fillId="0" borderId="24" xfId="3" applyFont="1" applyBorder="1">
      <alignment vertical="center"/>
    </xf>
    <xf numFmtId="0" fontId="1" fillId="0" borderId="24" xfId="3" applyFont="1" applyBorder="1" applyAlignment="1">
      <alignment vertical="top"/>
    </xf>
    <xf numFmtId="0" fontId="1" fillId="0" borderId="39" xfId="3" applyFont="1" applyBorder="1" applyAlignment="1">
      <alignment vertical="top"/>
    </xf>
    <xf numFmtId="0" fontId="18" fillId="0" borderId="0" xfId="3" applyFont="1" applyAlignment="1"/>
    <xf numFmtId="0" fontId="8" fillId="0" borderId="0" xfId="3" applyFont="1" applyAlignment="1"/>
    <xf numFmtId="0" fontId="8" fillId="0" borderId="0" xfId="3" applyFont="1" applyAlignment="1">
      <alignment horizontal="center"/>
    </xf>
    <xf numFmtId="0" fontId="18" fillId="0" borderId="0" xfId="3" applyFont="1" applyAlignment="1">
      <alignment shrinkToFit="1"/>
    </xf>
    <xf numFmtId="0" fontId="8" fillId="2" borderId="0" xfId="3" applyFont="1" applyFill="1" applyAlignment="1" applyProtection="1">
      <alignment horizontal="center"/>
      <protection locked="0"/>
    </xf>
    <xf numFmtId="58" fontId="8" fillId="0" borderId="0" xfId="3" applyNumberFormat="1" applyFont="1" applyAlignment="1">
      <alignment horizontal="center"/>
    </xf>
    <xf numFmtId="0" fontId="18" fillId="0" borderId="0" xfId="3" quotePrefix="1" applyFont="1" applyAlignment="1">
      <alignment shrinkToFit="1"/>
    </xf>
    <xf numFmtId="0" fontId="18" fillId="0" borderId="0" xfId="3" applyFont="1" applyAlignment="1">
      <alignment horizontal="left"/>
    </xf>
    <xf numFmtId="0" fontId="8" fillId="0" borderId="0" xfId="3" applyFont="1" applyAlignment="1">
      <alignment horizontal="left"/>
    </xf>
    <xf numFmtId="0" fontId="20" fillId="0" borderId="0" xfId="3" applyFont="1" applyAlignment="1">
      <alignment horizontal="center"/>
    </xf>
    <xf numFmtId="0" fontId="8" fillId="0" borderId="0" xfId="3" applyFont="1">
      <alignment vertical="center"/>
    </xf>
    <xf numFmtId="0" fontId="8" fillId="0" borderId="0" xfId="3" applyFont="1" applyAlignment="1">
      <alignment vertical="top"/>
    </xf>
    <xf numFmtId="0" fontId="9" fillId="0" borderId="0" xfId="3" applyAlignment="1"/>
    <xf numFmtId="0" fontId="8" fillId="0" borderId="0" xfId="3" applyFont="1" applyAlignment="1">
      <alignment vertical="center" wrapText="1"/>
    </xf>
    <xf numFmtId="0" fontId="8" fillId="0" borderId="0" xfId="3" applyFont="1" applyAlignment="1">
      <alignment horizontal="left" wrapText="1"/>
    </xf>
    <xf numFmtId="0" fontId="18" fillId="0" borderId="0" xfId="3" applyFont="1" applyAlignment="1">
      <alignment horizontal="left" wrapText="1"/>
    </xf>
    <xf numFmtId="58" fontId="8" fillId="0" borderId="12" xfId="3" applyNumberFormat="1" applyFont="1" applyBorder="1" applyAlignment="1"/>
    <xf numFmtId="58" fontId="8" fillId="0" borderId="21" xfId="3" applyNumberFormat="1" applyFont="1" applyBorder="1" applyAlignment="1"/>
    <xf numFmtId="0" fontId="8" fillId="0" borderId="21" xfId="3" applyFont="1" applyBorder="1" applyAlignment="1"/>
    <xf numFmtId="58" fontId="8" fillId="0" borderId="8" xfId="3" applyNumberFormat="1" applyFont="1" applyBorder="1" applyAlignment="1"/>
    <xf numFmtId="0" fontId="8" fillId="0" borderId="22" xfId="3" applyFont="1" applyBorder="1" applyAlignment="1"/>
    <xf numFmtId="0" fontId="8" fillId="0" borderId="11" xfId="3" applyFont="1" applyBorder="1" applyAlignment="1"/>
    <xf numFmtId="0" fontId="8" fillId="0" borderId="16" xfId="3" applyFont="1" applyBorder="1" applyAlignment="1"/>
    <xf numFmtId="58" fontId="8" fillId="0" borderId="0" xfId="3" applyNumberFormat="1" applyFont="1" applyAlignment="1"/>
    <xf numFmtId="0" fontId="8" fillId="0" borderId="9" xfId="3" applyFont="1" applyBorder="1" applyAlignment="1">
      <alignment horizontal="center" vertical="center"/>
    </xf>
    <xf numFmtId="0" fontId="8" fillId="0" borderId="10" xfId="3" applyFont="1" applyBorder="1" applyAlignment="1">
      <alignment vertical="center" shrinkToFit="1"/>
    </xf>
    <xf numFmtId="0" fontId="8" fillId="0" borderId="11" xfId="3" applyFont="1" applyBorder="1" applyAlignment="1">
      <alignment vertical="center" shrinkToFit="1"/>
    </xf>
    <xf numFmtId="0" fontId="8" fillId="0" borderId="11" xfId="3" applyFont="1" applyBorder="1" applyAlignment="1">
      <alignment horizontal="center" vertical="center"/>
    </xf>
    <xf numFmtId="0" fontId="8" fillId="0" borderId="12" xfId="3" applyFont="1" applyBorder="1" applyAlignment="1"/>
    <xf numFmtId="0" fontId="8" fillId="0" borderId="0" xfId="3" applyFont="1" applyAlignment="1">
      <alignment horizontal="center" shrinkToFit="1"/>
    </xf>
    <xf numFmtId="0" fontId="8" fillId="0" borderId="9" xfId="3" applyFont="1" applyBorder="1" applyAlignment="1"/>
    <xf numFmtId="0" fontId="8" fillId="0" borderId="10" xfId="3" applyFont="1" applyBorder="1" applyAlignment="1"/>
    <xf numFmtId="0" fontId="8" fillId="0" borderId="10" xfId="3" applyFont="1" applyBorder="1" applyAlignment="1">
      <alignment horizontal="right"/>
    </xf>
    <xf numFmtId="0" fontId="8" fillId="0" borderId="0" xfId="3" applyFont="1" applyAlignment="1">
      <alignment horizontal="center" vertical="center"/>
    </xf>
    <xf numFmtId="0" fontId="18" fillId="0" borderId="0" xfId="3" applyFont="1" applyAlignment="1">
      <alignment horizontal="right" shrinkToFit="1"/>
    </xf>
    <xf numFmtId="0" fontId="8" fillId="0" borderId="10" xfId="3" applyFont="1" applyBorder="1">
      <alignment vertical="center"/>
    </xf>
    <xf numFmtId="0" fontId="8" fillId="0" borderId="0" xfId="3" applyFont="1" applyAlignment="1">
      <alignment horizontal="right" vertical="center"/>
    </xf>
    <xf numFmtId="0" fontId="8" fillId="3" borderId="0" xfId="3" applyFont="1" applyFill="1" applyAlignment="1" applyProtection="1">
      <alignment horizontal="left" vertical="center"/>
      <protection locked="0"/>
    </xf>
    <xf numFmtId="0" fontId="8" fillId="0" borderId="10" xfId="3" applyFont="1" applyBorder="1" applyAlignment="1">
      <alignment horizontal="right" vertical="center"/>
    </xf>
    <xf numFmtId="0" fontId="8" fillId="2" borderId="0" xfId="3" applyFont="1" applyFill="1" applyAlignment="1" applyProtection="1">
      <alignment horizontal="center" vertical="center"/>
      <protection locked="0"/>
    </xf>
    <xf numFmtId="0" fontId="8" fillId="0" borderId="0" xfId="3" applyFont="1" applyAlignment="1">
      <alignment vertical="center" shrinkToFit="1"/>
    </xf>
    <xf numFmtId="0" fontId="8" fillId="0" borderId="10" xfId="3" applyFont="1" applyBorder="1" applyAlignment="1">
      <alignment horizontal="center" vertical="center"/>
    </xf>
    <xf numFmtId="0" fontId="8" fillId="0" borderId="0" xfId="3" applyFont="1" applyProtection="1">
      <alignment vertical="center"/>
      <protection locked="0"/>
    </xf>
    <xf numFmtId="0" fontId="18" fillId="0" borderId="0" xfId="3" applyFont="1" applyAlignment="1">
      <alignment horizontal="right" vertical="center" shrinkToFit="1"/>
    </xf>
    <xf numFmtId="0" fontId="18" fillId="0" borderId="0" xfId="3" applyFont="1" applyAlignment="1">
      <alignment horizontal="left" vertical="center"/>
    </xf>
    <xf numFmtId="0" fontId="18" fillId="0" borderId="0" xfId="3" applyFont="1" applyAlignment="1">
      <alignment vertical="center" shrinkToFit="1"/>
    </xf>
    <xf numFmtId="0" fontId="8" fillId="2" borderId="0" xfId="3" applyFont="1" applyFill="1" applyAlignment="1" applyProtection="1">
      <alignment horizontal="right"/>
      <protection locked="0"/>
    </xf>
    <xf numFmtId="49" fontId="18" fillId="0" borderId="0" xfId="3" applyNumberFormat="1" applyFont="1" applyAlignment="1">
      <alignment horizontal="left" vertical="center"/>
    </xf>
    <xf numFmtId="0" fontId="18" fillId="0" borderId="0" xfId="3" applyFont="1">
      <alignment vertical="center"/>
    </xf>
    <xf numFmtId="0" fontId="8" fillId="0" borderId="0" xfId="3" applyFont="1" applyAlignment="1">
      <alignment horizontal="right"/>
    </xf>
    <xf numFmtId="0" fontId="23" fillId="0" borderId="0" xfId="3" applyFont="1" applyAlignment="1">
      <alignment horizontal="left"/>
    </xf>
    <xf numFmtId="0" fontId="23" fillId="0" borderId="0" xfId="3" applyFont="1" applyAlignment="1"/>
    <xf numFmtId="0" fontId="8" fillId="0" borderId="0" xfId="3" quotePrefix="1" applyFont="1" applyAlignment="1">
      <alignment horizontal="right" vertical="center"/>
    </xf>
    <xf numFmtId="0" fontId="8" fillId="2" borderId="0" xfId="3" applyFont="1" applyFill="1" applyAlignment="1" applyProtection="1">
      <alignment horizontal="right" vertical="center"/>
      <protection locked="0"/>
    </xf>
    <xf numFmtId="0" fontId="9" fillId="0" borderId="0" xfId="3">
      <alignment vertical="center"/>
    </xf>
    <xf numFmtId="0" fontId="6" fillId="0" borderId="0" xfId="3" applyFont="1">
      <alignment vertical="center"/>
    </xf>
    <xf numFmtId="0" fontId="5" fillId="0" borderId="0" xfId="3" applyFont="1" applyAlignment="1">
      <alignment horizontal="right" vertical="center"/>
    </xf>
    <xf numFmtId="0" fontId="16" fillId="0" borderId="0" xfId="3" applyFont="1">
      <alignment vertical="center"/>
    </xf>
    <xf numFmtId="0" fontId="6" fillId="0" borderId="0" xfId="3" applyFont="1" applyAlignment="1">
      <alignment horizontal="right" vertical="center"/>
    </xf>
    <xf numFmtId="0" fontId="15" fillId="3" borderId="43" xfId="3" applyFont="1" applyFill="1" applyBorder="1" applyAlignment="1" applyProtection="1">
      <alignment horizontal="right" vertical="center"/>
      <protection locked="0"/>
    </xf>
    <xf numFmtId="0" fontId="5" fillId="3" borderId="10" xfId="3" applyFont="1" applyFill="1" applyBorder="1" applyProtection="1">
      <alignment vertical="center"/>
      <protection locked="0"/>
    </xf>
    <xf numFmtId="0" fontId="5" fillId="3" borderId="1" xfId="3" applyFont="1" applyFill="1" applyBorder="1" applyProtection="1">
      <alignment vertical="center"/>
      <protection locked="0"/>
    </xf>
    <xf numFmtId="0" fontId="5" fillId="3" borderId="7" xfId="3" applyFont="1" applyFill="1" applyBorder="1" applyProtection="1">
      <alignment vertical="center"/>
      <protection locked="0"/>
    </xf>
    <xf numFmtId="0" fontId="5" fillId="0" borderId="7" xfId="3" applyFont="1" applyBorder="1" applyAlignment="1">
      <alignment horizontal="right" vertical="center"/>
    </xf>
    <xf numFmtId="0" fontId="15" fillId="3" borderId="15" xfId="3" applyFont="1" applyFill="1" applyBorder="1" applyAlignment="1" applyProtection="1">
      <alignment horizontal="center" vertical="center"/>
      <protection locked="0"/>
    </xf>
    <xf numFmtId="0" fontId="15" fillId="3" borderId="32" xfId="3" applyFont="1" applyFill="1" applyBorder="1" applyAlignment="1" applyProtection="1">
      <alignment horizontal="center" vertical="center"/>
      <protection locked="0"/>
    </xf>
    <xf numFmtId="0" fontId="15" fillId="3" borderId="14" xfId="3" applyFont="1" applyFill="1" applyBorder="1" applyAlignment="1" applyProtection="1">
      <alignment horizontal="center" vertical="center"/>
      <protection locked="0"/>
    </xf>
    <xf numFmtId="0" fontId="15" fillId="3" borderId="44" xfId="3" applyFont="1" applyFill="1" applyBorder="1" applyAlignment="1" applyProtection="1">
      <alignment horizontal="center" vertical="center"/>
      <protection locked="0"/>
    </xf>
    <xf numFmtId="0" fontId="15" fillId="3" borderId="3" xfId="3" applyFont="1" applyFill="1" applyBorder="1" applyAlignment="1" applyProtection="1">
      <alignment horizontal="center" vertical="center"/>
      <protection locked="0"/>
    </xf>
    <xf numFmtId="0" fontId="15" fillId="3" borderId="41" xfId="3" applyFont="1" applyFill="1" applyBorder="1" applyAlignment="1" applyProtection="1">
      <alignment horizontal="center" vertical="center"/>
      <protection locked="0"/>
    </xf>
    <xf numFmtId="0" fontId="5" fillId="2" borderId="0" xfId="3" applyFont="1" applyFill="1" applyAlignment="1" applyProtection="1">
      <alignment horizontal="right" vertical="center"/>
      <protection locked="0"/>
    </xf>
    <xf numFmtId="0" fontId="1" fillId="0" borderId="36" xfId="2" applyFont="1" applyBorder="1">
      <alignment vertical="center"/>
    </xf>
    <xf numFmtId="0" fontId="1" fillId="0" borderId="36" xfId="2" applyFont="1" applyBorder="1" applyAlignment="1">
      <alignment horizontal="right" vertical="center"/>
    </xf>
    <xf numFmtId="0" fontId="1" fillId="0" borderId="55" xfId="2" applyFont="1" applyBorder="1">
      <alignment vertical="center"/>
    </xf>
    <xf numFmtId="179" fontId="1" fillId="0" borderId="62" xfId="2" applyNumberFormat="1" applyFont="1" applyBorder="1">
      <alignment vertical="center"/>
    </xf>
    <xf numFmtId="0" fontId="1" fillId="0" borderId="52" xfId="2" applyFont="1" applyBorder="1" applyAlignment="1">
      <alignment horizontal="right" vertical="center"/>
    </xf>
    <xf numFmtId="0" fontId="5" fillId="3" borderId="10" xfId="3" applyFont="1" applyFill="1" applyBorder="1" applyAlignment="1" applyProtection="1">
      <alignment horizontal="left" vertical="center"/>
      <protection locked="0"/>
    </xf>
    <xf numFmtId="0" fontId="5" fillId="3" borderId="7" xfId="3" applyFont="1" applyFill="1" applyBorder="1" applyAlignment="1" applyProtection="1">
      <alignment horizontal="left" vertical="center"/>
      <protection locked="0"/>
    </xf>
    <xf numFmtId="0" fontId="5" fillId="3" borderId="1" xfId="3" applyFont="1" applyFill="1" applyBorder="1" applyAlignment="1" applyProtection="1">
      <alignment horizontal="left" vertical="center"/>
      <protection locked="0"/>
    </xf>
    <xf numFmtId="0" fontId="8" fillId="2" borderId="10" xfId="3" applyFont="1" applyFill="1" applyBorder="1" applyAlignment="1" applyProtection="1">
      <alignment horizontal="right" vertical="center"/>
      <protection locked="0"/>
    </xf>
    <xf numFmtId="0" fontId="24" fillId="0" borderId="0" xfId="3" applyFont="1">
      <alignment vertical="center"/>
    </xf>
    <xf numFmtId="0" fontId="24" fillId="0" borderId="0" xfId="3" applyFont="1" applyAlignment="1">
      <alignment vertical="top"/>
    </xf>
    <xf numFmtId="0" fontId="25" fillId="0" borderId="0" xfId="3" applyFont="1" applyAlignment="1">
      <alignment horizontal="center" vertical="center"/>
    </xf>
    <xf numFmtId="0" fontId="25" fillId="0" borderId="0" xfId="3" applyFont="1">
      <alignment vertical="center"/>
    </xf>
    <xf numFmtId="0" fontId="26" fillId="0" borderId="0" xfId="3" applyFont="1">
      <alignment vertical="center"/>
    </xf>
    <xf numFmtId="0" fontId="25" fillId="0" borderId="0" xfId="3" applyFont="1" applyAlignment="1">
      <alignment vertical="top"/>
    </xf>
    <xf numFmtId="0" fontId="27" fillId="0" borderId="0" xfId="3" applyFont="1">
      <alignment vertical="center"/>
    </xf>
    <xf numFmtId="0" fontId="18" fillId="0" borderId="0" xfId="3" applyFont="1" applyAlignment="1">
      <alignment horizontal="left" vertical="top"/>
    </xf>
    <xf numFmtId="0" fontId="18" fillId="0" borderId="0" xfId="3" applyFont="1" applyAlignment="1">
      <alignment horizontal="center" vertical="top"/>
    </xf>
    <xf numFmtId="0" fontId="18" fillId="0" borderId="0" xfId="3" applyFont="1" applyAlignment="1">
      <alignment vertical="top" wrapText="1"/>
    </xf>
    <xf numFmtId="0" fontId="18" fillId="0" borderId="0" xfId="3" applyFont="1" applyAlignment="1">
      <alignment horizontal="left" vertical="top" shrinkToFit="1"/>
    </xf>
    <xf numFmtId="0" fontId="8" fillId="3" borderId="0" xfId="3" applyFont="1" applyFill="1" applyAlignment="1" applyProtection="1">
      <alignment horizontal="center"/>
      <protection locked="0"/>
    </xf>
    <xf numFmtId="0" fontId="24" fillId="0" borderId="0" xfId="3" applyFont="1" applyAlignment="1"/>
    <xf numFmtId="0" fontId="18" fillId="0" borderId="0" xfId="3" applyFont="1" applyAlignment="1">
      <alignment horizontal="right"/>
    </xf>
    <xf numFmtId="0" fontId="24" fillId="0" borderId="0" xfId="3" applyFont="1" applyAlignment="1">
      <alignment horizontal="center"/>
    </xf>
    <xf numFmtId="0" fontId="8" fillId="3" borderId="0" xfId="3" applyFont="1" applyFill="1" applyAlignment="1" applyProtection="1">
      <alignment horizontal="right"/>
      <protection locked="0"/>
    </xf>
    <xf numFmtId="0" fontId="24" fillId="0" borderId="63" xfId="3" applyFont="1" applyBorder="1" applyAlignment="1"/>
    <xf numFmtId="0" fontId="18" fillId="0" borderId="64" xfId="3" applyFont="1" applyBorder="1" applyAlignment="1">
      <alignment vertical="center" shrinkToFit="1"/>
    </xf>
    <xf numFmtId="0" fontId="18" fillId="0" borderId="65" xfId="3" applyFont="1" applyBorder="1" applyAlignment="1">
      <alignment vertical="center" shrinkToFit="1"/>
    </xf>
    <xf numFmtId="0" fontId="24" fillId="0" borderId="66" xfId="3" applyFont="1" applyBorder="1" applyAlignment="1">
      <alignment vertical="top"/>
    </xf>
    <xf numFmtId="0" fontId="18" fillId="0" borderId="67" xfId="3" applyFont="1" applyBorder="1" applyAlignment="1">
      <alignment vertical="center" shrinkToFit="1"/>
    </xf>
    <xf numFmtId="0" fontId="18" fillId="0" borderId="68" xfId="3" applyFont="1" applyBorder="1" applyAlignment="1">
      <alignment vertical="center" shrinkToFit="1"/>
    </xf>
    <xf numFmtId="0" fontId="18" fillId="0" borderId="0" xfId="3" applyFont="1" applyAlignment="1">
      <alignment horizontal="center" vertical="center"/>
    </xf>
    <xf numFmtId="0" fontId="18" fillId="0" borderId="0" xfId="3" applyFont="1" applyAlignment="1">
      <alignment horizontal="left" vertical="top" wrapText="1"/>
    </xf>
    <xf numFmtId="0" fontId="18" fillId="0" borderId="0" xfId="3" quotePrefix="1" applyFont="1" applyAlignment="1">
      <alignment horizontal="left" vertical="top"/>
    </xf>
    <xf numFmtId="56" fontId="8" fillId="0" borderId="0" xfId="3" quotePrefix="1" applyNumberFormat="1" applyFont="1" applyAlignment="1">
      <alignment horizontal="center" vertical="center"/>
    </xf>
    <xf numFmtId="0" fontId="31" fillId="0" borderId="0" xfId="3" applyFont="1" applyAlignment="1"/>
    <xf numFmtId="0" fontId="8" fillId="5" borderId="0" xfId="3" applyFont="1" applyFill="1" applyAlignment="1"/>
    <xf numFmtId="0" fontId="24" fillId="0" borderId="0" xfId="3" applyFont="1" applyAlignment="1">
      <alignment horizontal="right"/>
    </xf>
    <xf numFmtId="0" fontId="18" fillId="0" borderId="0" xfId="3" applyFont="1" applyAlignment="1">
      <alignment horizontal="left" vertical="center" shrinkToFit="1"/>
    </xf>
    <xf numFmtId="0" fontId="34" fillId="0" borderId="0" xfId="3" applyFont="1">
      <alignment vertical="center"/>
    </xf>
    <xf numFmtId="0" fontId="24" fillId="0" borderId="77" xfId="3" applyFont="1" applyBorder="1" applyAlignment="1">
      <alignment vertical="top"/>
    </xf>
    <xf numFmtId="0" fontId="18" fillId="0" borderId="78" xfId="3" applyFont="1" applyBorder="1" applyAlignment="1">
      <alignment vertical="center" shrinkToFit="1"/>
    </xf>
    <xf numFmtId="0" fontId="1" fillId="0" borderId="24" xfId="2" applyFont="1" applyBorder="1" applyAlignment="1">
      <alignment horizontal="center" vertical="top" textRotation="255"/>
    </xf>
    <xf numFmtId="0" fontId="1" fillId="0" borderId="16" xfId="2" applyFont="1" applyBorder="1" applyAlignment="1">
      <alignment horizontal="center" vertical="top" textRotation="255"/>
    </xf>
    <xf numFmtId="0" fontId="1" fillId="0" borderId="39" xfId="2" applyFont="1" applyBorder="1" applyAlignment="1">
      <alignment horizontal="center" vertical="top" textRotation="255"/>
    </xf>
    <xf numFmtId="0" fontId="1" fillId="0" borderId="18" xfId="2" applyFont="1" applyBorder="1" applyAlignment="1">
      <alignment horizontal="center" vertical="top" textRotation="255"/>
    </xf>
    <xf numFmtId="0" fontId="8" fillId="0" borderId="0" xfId="2" applyFont="1" applyAlignment="1">
      <alignment horizontal="right" vertical="center"/>
    </xf>
    <xf numFmtId="0" fontId="5" fillId="0" borderId="53" xfId="2" applyFont="1" applyBorder="1">
      <alignment vertical="center"/>
    </xf>
    <xf numFmtId="0" fontId="5" fillId="0" borderId="10" xfId="2" applyFont="1" applyBorder="1">
      <alignment vertical="center"/>
    </xf>
    <xf numFmtId="0" fontId="1" fillId="2" borderId="10" xfId="2" applyFont="1" applyFill="1" applyBorder="1" applyAlignment="1" applyProtection="1">
      <alignment horizontal="right" vertical="center"/>
      <protection locked="0"/>
    </xf>
    <xf numFmtId="0" fontId="1" fillId="0" borderId="13" xfId="2" applyFont="1" applyBorder="1" applyAlignment="1">
      <alignment horizontal="right" vertical="center"/>
    </xf>
    <xf numFmtId="0" fontId="1" fillId="2" borderId="12" xfId="2" applyFont="1" applyFill="1" applyBorder="1" applyAlignment="1" applyProtection="1">
      <alignment horizontal="right" vertical="center"/>
      <protection locked="0"/>
    </xf>
    <xf numFmtId="0" fontId="1" fillId="0" borderId="52" xfId="2" applyFont="1" applyBorder="1">
      <alignment vertical="center"/>
    </xf>
    <xf numFmtId="0" fontId="1" fillId="0" borderId="44" xfId="2" applyFont="1" applyBorder="1" applyAlignment="1">
      <alignment horizontal="right" vertical="center"/>
    </xf>
    <xf numFmtId="0" fontId="1" fillId="0" borderId="32" xfId="2" applyFont="1" applyBorder="1">
      <alignment vertical="center"/>
    </xf>
    <xf numFmtId="0" fontId="1" fillId="2" borderId="32" xfId="2" applyFont="1" applyFill="1" applyBorder="1" applyAlignment="1" applyProtection="1">
      <alignment horizontal="right" vertical="center"/>
      <protection locked="0"/>
    </xf>
    <xf numFmtId="0" fontId="1" fillId="0" borderId="80" xfId="2" applyFont="1" applyBorder="1">
      <alignment vertical="center"/>
    </xf>
    <xf numFmtId="0" fontId="1" fillId="0" borderId="32" xfId="2" applyFont="1" applyBorder="1" applyAlignment="1">
      <alignment horizontal="right" vertical="center"/>
    </xf>
    <xf numFmtId="0" fontId="1" fillId="0" borderId="47" xfId="2" applyFont="1" applyBorder="1">
      <alignment vertical="center"/>
    </xf>
    <xf numFmtId="0" fontId="1" fillId="2" borderId="1" xfId="2" applyFont="1" applyFill="1" applyBorder="1" applyAlignment="1" applyProtection="1">
      <alignment horizontal="right" vertical="center"/>
      <protection locked="0"/>
    </xf>
    <xf numFmtId="0" fontId="36" fillId="0" borderId="8" xfId="2" applyFont="1" applyBorder="1">
      <alignment vertical="center"/>
    </xf>
    <xf numFmtId="0" fontId="36" fillId="0" borderId="9" xfId="2" applyFont="1" applyBorder="1">
      <alignment vertical="center"/>
    </xf>
    <xf numFmtId="0" fontId="36" fillId="0" borderId="9" xfId="2" applyFont="1" applyBorder="1" applyAlignment="1">
      <alignment vertical="top"/>
    </xf>
    <xf numFmtId="0" fontId="36" fillId="0" borderId="8" xfId="2" applyFont="1" applyBorder="1" applyAlignment="1">
      <alignment vertical="top"/>
    </xf>
    <xf numFmtId="0" fontId="36" fillId="0" borderId="13" xfId="2" applyFont="1" applyBorder="1" applyAlignment="1">
      <alignment vertical="top"/>
    </xf>
    <xf numFmtId="0" fontId="36" fillId="0" borderId="12" xfId="2" applyFont="1" applyBorder="1">
      <alignment vertical="center"/>
    </xf>
    <xf numFmtId="0" fontId="36" fillId="0" borderId="0" xfId="2" applyFont="1">
      <alignment vertical="center"/>
    </xf>
    <xf numFmtId="0" fontId="36" fillId="0" borderId="10" xfId="2" applyFont="1" applyBorder="1">
      <alignment vertical="center"/>
    </xf>
    <xf numFmtId="0" fontId="1" fillId="0" borderId="27" xfId="2" applyFont="1" applyBorder="1">
      <alignment vertical="center"/>
    </xf>
    <xf numFmtId="0" fontId="1" fillId="0" borderId="3" xfId="2" applyFont="1" applyBorder="1">
      <alignment vertical="center"/>
    </xf>
    <xf numFmtId="0" fontId="1" fillId="0" borderId="27" xfId="2" applyFont="1" applyBorder="1" applyAlignment="1">
      <alignment horizontal="right" vertical="center"/>
    </xf>
    <xf numFmtId="0" fontId="1" fillId="0" borderId="3" xfId="2" applyFont="1" applyBorder="1" applyAlignment="1">
      <alignment horizontal="right" vertical="center"/>
    </xf>
    <xf numFmtId="0" fontId="1" fillId="0" borderId="54" xfId="2" applyFont="1" applyBorder="1">
      <alignment vertical="center"/>
    </xf>
    <xf numFmtId="0" fontId="1" fillId="0" borderId="21" xfId="2" applyFont="1" applyBorder="1" applyAlignment="1">
      <alignment horizontal="right" vertical="center"/>
    </xf>
    <xf numFmtId="0" fontId="1" fillId="0" borderId="81" xfId="2" applyFont="1" applyBorder="1" applyAlignment="1">
      <alignment horizontal="right" vertical="center"/>
    </xf>
    <xf numFmtId="0" fontId="38" fillId="0" borderId="0" xfId="0" applyFont="1">
      <alignment vertical="center"/>
    </xf>
    <xf numFmtId="0" fontId="14" fillId="0" borderId="0" xfId="2" applyFont="1">
      <alignment vertical="center"/>
    </xf>
    <xf numFmtId="0" fontId="14" fillId="0" borderId="62" xfId="2" applyFont="1" applyBorder="1">
      <alignment vertical="center"/>
    </xf>
    <xf numFmtId="0" fontId="14" fillId="0" borderId="82" xfId="2" applyFont="1" applyBorder="1">
      <alignment vertical="center"/>
    </xf>
    <xf numFmtId="0" fontId="38" fillId="0" borderId="82" xfId="0" applyFont="1" applyBorder="1">
      <alignment vertical="center"/>
    </xf>
    <xf numFmtId="0" fontId="14" fillId="0" borderId="83" xfId="2" applyFont="1" applyBorder="1">
      <alignment vertical="center"/>
    </xf>
    <xf numFmtId="0" fontId="38" fillId="0" borderId="83" xfId="0" applyFont="1" applyBorder="1">
      <alignment vertical="center"/>
    </xf>
    <xf numFmtId="0" fontId="14" fillId="0" borderId="79" xfId="2" applyFont="1" applyBorder="1">
      <alignment vertical="center"/>
    </xf>
    <xf numFmtId="0" fontId="38" fillId="0" borderId="79" xfId="0" applyFont="1" applyBorder="1">
      <alignment vertical="center"/>
    </xf>
    <xf numFmtId="0" fontId="37" fillId="0" borderId="0" xfId="2" applyFont="1">
      <alignment vertical="center"/>
    </xf>
    <xf numFmtId="0" fontId="14" fillId="0" borderId="12" xfId="2" applyFont="1" applyBorder="1">
      <alignment vertical="center"/>
    </xf>
    <xf numFmtId="0" fontId="14" fillId="0" borderId="9" xfId="2" applyFont="1" applyBorder="1">
      <alignment vertical="center"/>
    </xf>
    <xf numFmtId="0" fontId="1" fillId="4" borderId="52" xfId="2" applyFont="1" applyFill="1" applyBorder="1" applyAlignment="1" applyProtection="1">
      <alignment horizontal="right" vertical="center"/>
      <protection locked="0"/>
    </xf>
    <xf numFmtId="0" fontId="1" fillId="4" borderId="9" xfId="2" applyFont="1" applyFill="1" applyBorder="1" applyAlignment="1" applyProtection="1">
      <alignment horizontal="right" vertical="center"/>
      <protection locked="0"/>
    </xf>
    <xf numFmtId="0" fontId="1" fillId="4" borderId="10" xfId="2" applyFont="1" applyFill="1" applyBorder="1" applyAlignment="1" applyProtection="1">
      <alignment horizontal="right" vertical="center"/>
      <protection locked="0"/>
    </xf>
    <xf numFmtId="0" fontId="5" fillId="0" borderId="46" xfId="3" applyFont="1" applyBorder="1" applyAlignment="1">
      <alignment horizontal="center" vertical="center"/>
    </xf>
    <xf numFmtId="0" fontId="5" fillId="0" borderId="7" xfId="3" applyFont="1" applyBorder="1" applyAlignment="1">
      <alignment horizontal="center" vertical="center"/>
    </xf>
    <xf numFmtId="0" fontId="5" fillId="0" borderId="47" xfId="3" applyFont="1" applyBorder="1" applyAlignment="1">
      <alignment horizontal="center" vertical="center"/>
    </xf>
    <xf numFmtId="0" fontId="5" fillId="0" borderId="39" xfId="3" applyFont="1" applyBorder="1" applyAlignment="1">
      <alignment horizontal="center" vertical="center"/>
    </xf>
    <xf numFmtId="0" fontId="5" fillId="0" borderId="1" xfId="3" applyFont="1" applyBorder="1" applyAlignment="1">
      <alignment horizontal="center" vertical="center"/>
    </xf>
    <xf numFmtId="0" fontId="5" fillId="0" borderId="18" xfId="3" applyFont="1" applyBorder="1" applyAlignment="1">
      <alignment horizontal="center" vertical="center"/>
    </xf>
    <xf numFmtId="0" fontId="5" fillId="3" borderId="9" xfId="3" applyFont="1" applyFill="1" applyBorder="1" applyAlignment="1" applyProtection="1">
      <alignment horizontal="center" vertical="center" shrinkToFit="1"/>
      <protection locked="0"/>
    </xf>
    <xf numFmtId="0" fontId="5" fillId="3" borderId="10" xfId="3" applyFont="1" applyFill="1" applyBorder="1" applyAlignment="1" applyProtection="1">
      <alignment horizontal="center" vertical="center" shrinkToFit="1"/>
      <protection locked="0"/>
    </xf>
    <xf numFmtId="0" fontId="5" fillId="3" borderId="7" xfId="3" applyFont="1" applyFill="1" applyBorder="1" applyAlignment="1" applyProtection="1">
      <alignment vertical="center" shrinkToFit="1"/>
      <protection locked="0"/>
    </xf>
    <xf numFmtId="0" fontId="5" fillId="3" borderId="23" xfId="3" applyFont="1" applyFill="1" applyBorder="1" applyAlignment="1" applyProtection="1">
      <alignment vertical="center" shrinkToFit="1"/>
      <protection locked="0"/>
    </xf>
    <xf numFmtId="0" fontId="11" fillId="0" borderId="14" xfId="3" applyFont="1" applyBorder="1" applyAlignment="1">
      <alignment horizontal="center" vertical="center"/>
    </xf>
    <xf numFmtId="0" fontId="11" fillId="0" borderId="15" xfId="3" applyFont="1" applyBorder="1" applyAlignment="1">
      <alignment horizontal="center" vertical="center"/>
    </xf>
    <xf numFmtId="0" fontId="11" fillId="0" borderId="45" xfId="3" applyFont="1" applyBorder="1" applyAlignment="1">
      <alignment horizontal="center" vertical="center"/>
    </xf>
    <xf numFmtId="0" fontId="12" fillId="0" borderId="0" xfId="3" applyFont="1" applyAlignment="1">
      <alignment horizontal="center" vertical="center"/>
    </xf>
    <xf numFmtId="0" fontId="5" fillId="0" borderId="46"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7" xfId="3" applyFont="1" applyBorder="1" applyAlignment="1">
      <alignment horizontal="center" vertical="center" wrapText="1"/>
    </xf>
    <xf numFmtId="0" fontId="5" fillId="0" borderId="39"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8" xfId="3" applyFont="1" applyBorder="1" applyAlignment="1">
      <alignment horizontal="center" vertical="center" wrapText="1"/>
    </xf>
    <xf numFmtId="0" fontId="5" fillId="3" borderId="30" xfId="3" applyFont="1" applyFill="1" applyBorder="1" applyAlignment="1" applyProtection="1">
      <alignment horizontal="center" vertical="center" shrinkToFit="1"/>
      <protection locked="0"/>
    </xf>
    <xf numFmtId="0" fontId="5" fillId="0" borderId="24" xfId="3" applyFont="1" applyBorder="1" applyAlignment="1">
      <alignment horizontal="center" vertical="center"/>
    </xf>
    <xf numFmtId="0" fontId="5" fillId="0" borderId="0" xfId="3" applyFont="1" applyAlignment="1">
      <alignment horizontal="center" vertical="center"/>
    </xf>
    <xf numFmtId="0" fontId="5" fillId="0" borderId="16" xfId="3" applyFont="1" applyBorder="1" applyAlignment="1">
      <alignment horizontal="center" vertical="center"/>
    </xf>
    <xf numFmtId="0" fontId="5" fillId="0" borderId="53" xfId="3" applyFont="1" applyBorder="1" applyAlignment="1">
      <alignment horizontal="center" vertical="center"/>
    </xf>
    <xf numFmtId="0" fontId="5" fillId="0" borderId="10" xfId="3" applyFont="1" applyBorder="1" applyAlignment="1">
      <alignment horizontal="center" vertical="center"/>
    </xf>
    <xf numFmtId="0" fontId="5" fillId="0" borderId="11" xfId="3" applyFont="1" applyBorder="1" applyAlignment="1">
      <alignment horizontal="center" vertical="center"/>
    </xf>
    <xf numFmtId="0" fontId="5" fillId="0" borderId="6" xfId="3" applyFont="1" applyBorder="1">
      <alignment vertical="center"/>
    </xf>
    <xf numFmtId="0" fontId="5" fillId="0" borderId="7" xfId="3" applyFont="1" applyBorder="1">
      <alignment vertical="center"/>
    </xf>
    <xf numFmtId="0" fontId="5" fillId="0" borderId="9" xfId="3" applyFont="1" applyBorder="1" applyAlignment="1">
      <alignment vertical="center" shrinkToFit="1"/>
    </xf>
    <xf numFmtId="0" fontId="5" fillId="0" borderId="10" xfId="3" applyFont="1" applyBorder="1" applyAlignment="1">
      <alignment vertical="center" shrinkToFit="1"/>
    </xf>
    <xf numFmtId="176" fontId="5" fillId="4" borderId="32" xfId="3" applyNumberFormat="1" applyFont="1" applyFill="1" applyBorder="1" applyAlignment="1" applyProtection="1">
      <alignment horizontal="left" vertical="center"/>
      <protection locked="0"/>
    </xf>
    <xf numFmtId="0" fontId="5" fillId="0" borderId="48" xfId="3" applyFont="1" applyBorder="1" applyAlignment="1">
      <alignment horizontal="center" vertical="center" wrapText="1"/>
    </xf>
    <xf numFmtId="0" fontId="5" fillId="0" borderId="36" xfId="3" applyFont="1" applyBorder="1" applyAlignment="1">
      <alignment horizontal="center" vertical="center" wrapText="1"/>
    </xf>
    <xf numFmtId="0" fontId="5" fillId="0" borderId="49" xfId="3" applyFont="1" applyBorder="1" applyAlignment="1">
      <alignment horizontal="center" vertical="center" wrapText="1"/>
    </xf>
    <xf numFmtId="176" fontId="5" fillId="3" borderId="36" xfId="3" applyNumberFormat="1" applyFont="1" applyFill="1" applyBorder="1" applyAlignment="1" applyProtection="1">
      <alignment horizontal="center" vertical="center"/>
      <protection locked="0"/>
    </xf>
    <xf numFmtId="0" fontId="5" fillId="0" borderId="10" xfId="3" applyFont="1" applyBorder="1" applyAlignment="1">
      <alignment horizontal="left" vertical="center"/>
    </xf>
    <xf numFmtId="0" fontId="5" fillId="0" borderId="11" xfId="3" applyFont="1" applyBorder="1" applyAlignment="1">
      <alignment horizontal="left" vertical="center"/>
    </xf>
    <xf numFmtId="0" fontId="5" fillId="3" borderId="10" xfId="3" applyFont="1" applyFill="1" applyBorder="1" applyAlignment="1" applyProtection="1">
      <alignment vertical="center" wrapText="1"/>
      <protection locked="0"/>
    </xf>
    <xf numFmtId="0" fontId="5" fillId="3" borderId="20" xfId="3" applyFont="1" applyFill="1" applyBorder="1" applyAlignment="1" applyProtection="1">
      <alignment vertical="center" wrapText="1"/>
      <protection locked="0"/>
    </xf>
    <xf numFmtId="0" fontId="5" fillId="3" borderId="21" xfId="3" applyFont="1" applyFill="1" applyBorder="1" applyAlignment="1" applyProtection="1">
      <alignment horizontal="center" vertical="center"/>
      <protection locked="0"/>
    </xf>
    <xf numFmtId="0" fontId="5" fillId="3" borderId="8" xfId="3" applyFont="1" applyFill="1" applyBorder="1" applyAlignment="1" applyProtection="1">
      <alignment horizontal="left" vertical="center" indent="1"/>
      <protection locked="0"/>
    </xf>
    <xf numFmtId="0" fontId="5" fillId="3" borderId="0" xfId="3" applyFont="1" applyFill="1" applyAlignment="1" applyProtection="1">
      <alignment horizontal="left" vertical="center" indent="1"/>
      <protection locked="0"/>
    </xf>
    <xf numFmtId="0" fontId="5" fillId="3" borderId="17" xfId="3" applyFont="1" applyFill="1" applyBorder="1" applyAlignment="1" applyProtection="1">
      <alignment horizontal="left" vertical="center" indent="1"/>
      <protection locked="0"/>
    </xf>
    <xf numFmtId="0" fontId="5" fillId="0" borderId="35" xfId="3" applyFont="1" applyBorder="1" applyAlignment="1">
      <alignment horizontal="center" vertical="center" wrapText="1"/>
    </xf>
    <xf numFmtId="0" fontId="5" fillId="0" borderId="32" xfId="3" applyFont="1" applyBorder="1" applyAlignment="1">
      <alignment horizontal="center" vertical="center" wrapText="1"/>
    </xf>
    <xf numFmtId="0" fontId="5" fillId="0" borderId="84" xfId="3" applyFont="1" applyBorder="1" applyAlignment="1">
      <alignment horizontal="center" vertical="center" wrapText="1"/>
    </xf>
    <xf numFmtId="0" fontId="5" fillId="7" borderId="35" xfId="3" applyFont="1" applyFill="1" applyBorder="1" applyAlignment="1" applyProtection="1">
      <alignment horizontal="center" vertical="center"/>
      <protection locked="0"/>
    </xf>
    <xf numFmtId="0" fontId="5" fillId="7" borderId="32" xfId="3" applyFont="1" applyFill="1" applyBorder="1" applyAlignment="1" applyProtection="1">
      <alignment horizontal="center" vertical="center"/>
      <protection locked="0"/>
    </xf>
    <xf numFmtId="0" fontId="5" fillId="4" borderId="1" xfId="3" applyFont="1" applyFill="1" applyBorder="1" applyAlignment="1" applyProtection="1">
      <alignment horizontal="center" vertical="center"/>
      <protection locked="0"/>
    </xf>
    <xf numFmtId="0" fontId="5" fillId="0" borderId="1" xfId="3" applyFont="1" applyBorder="1" applyAlignment="1">
      <alignment horizontal="right" vertical="center"/>
    </xf>
    <xf numFmtId="0" fontId="5" fillId="0" borderId="40" xfId="3" applyFont="1" applyBorder="1" applyAlignment="1">
      <alignment horizontal="center" vertical="center" wrapText="1"/>
    </xf>
    <xf numFmtId="0" fontId="5" fillId="0" borderId="21" xfId="3" applyFont="1" applyBorder="1" applyAlignment="1">
      <alignment horizontal="center" vertical="center" wrapText="1"/>
    </xf>
    <xf numFmtId="0" fontId="5" fillId="0" borderId="22" xfId="3" applyFont="1" applyBorder="1" applyAlignment="1">
      <alignment horizontal="center" vertical="center" wrapText="1"/>
    </xf>
    <xf numFmtId="0" fontId="5" fillId="0" borderId="24" xfId="3" applyFont="1" applyBorder="1" applyAlignment="1">
      <alignment horizontal="center" vertical="center" wrapText="1"/>
    </xf>
    <xf numFmtId="0" fontId="5" fillId="0" borderId="0" xfId="3" applyFont="1" applyAlignment="1">
      <alignment horizontal="center" vertical="center" wrapText="1"/>
    </xf>
    <xf numFmtId="0" fontId="5" fillId="0" borderId="16" xfId="3" applyFont="1" applyBorder="1" applyAlignment="1">
      <alignment horizontal="center" vertical="center" wrapText="1"/>
    </xf>
    <xf numFmtId="0" fontId="5" fillId="3" borderId="1" xfId="3" applyFont="1" applyFill="1" applyBorder="1" applyAlignment="1" applyProtection="1">
      <alignment horizontal="center" vertical="center"/>
      <protection locked="0"/>
    </xf>
    <xf numFmtId="0" fontId="5" fillId="0" borderId="2" xfId="3" applyFont="1" applyBorder="1" applyAlignment="1">
      <alignment horizontal="left" vertical="center"/>
    </xf>
    <xf numFmtId="0" fontId="5" fillId="0" borderId="3" xfId="3" applyFont="1" applyBorder="1" applyAlignment="1">
      <alignment horizontal="left" vertical="center"/>
    </xf>
    <xf numFmtId="0" fontId="5" fillId="0" borderId="54" xfId="3" applyFont="1" applyBorder="1" applyAlignment="1">
      <alignment horizontal="left" vertical="center"/>
    </xf>
    <xf numFmtId="0" fontId="5" fillId="0" borderId="27" xfId="3" applyFont="1" applyBorder="1" applyAlignment="1">
      <alignment horizontal="left" vertical="center"/>
    </xf>
    <xf numFmtId="0" fontId="5" fillId="0" borderId="28" xfId="3" applyFont="1" applyBorder="1" applyAlignment="1">
      <alignment horizontal="left" vertical="center"/>
    </xf>
    <xf numFmtId="0" fontId="5" fillId="0" borderId="12" xfId="3" applyFont="1" applyBorder="1" applyAlignment="1">
      <alignment horizontal="center" vertical="center"/>
    </xf>
    <xf numFmtId="0" fontId="5" fillId="0" borderId="21" xfId="3" applyFont="1" applyBorder="1" applyAlignment="1">
      <alignment horizontal="center" vertical="center"/>
    </xf>
    <xf numFmtId="0" fontId="5" fillId="0" borderId="22" xfId="3" applyFont="1" applyBorder="1" applyAlignment="1">
      <alignment horizontal="center" vertical="center"/>
    </xf>
    <xf numFmtId="0" fontId="5" fillId="0" borderId="14" xfId="3" applyFont="1" applyBorder="1" applyAlignment="1">
      <alignment horizontal="center" vertical="center"/>
    </xf>
    <xf numFmtId="0" fontId="5" fillId="0" borderId="15" xfId="3" applyFont="1" applyBorder="1" applyAlignment="1">
      <alignment horizontal="center" vertical="center"/>
    </xf>
    <xf numFmtId="0" fontId="5" fillId="0" borderId="45" xfId="3" applyFont="1" applyBorder="1" applyAlignment="1">
      <alignment horizontal="center" vertical="center"/>
    </xf>
    <xf numFmtId="0" fontId="5" fillId="0" borderId="52" xfId="3" applyFont="1" applyBorder="1" applyAlignment="1">
      <alignment horizontal="center" vertical="center" wrapText="1"/>
    </xf>
    <xf numFmtId="0" fontId="5" fillId="0" borderId="13" xfId="3" applyFont="1" applyBorder="1" applyAlignment="1">
      <alignment horizontal="center" vertical="center" wrapText="1"/>
    </xf>
    <xf numFmtId="0" fontId="9" fillId="0" borderId="1" xfId="3" applyBorder="1">
      <alignment vertical="center"/>
    </xf>
    <xf numFmtId="0" fontId="9" fillId="0" borderId="50" xfId="3" applyBorder="1">
      <alignment vertical="center"/>
    </xf>
    <xf numFmtId="0" fontId="5" fillId="4" borderId="51" xfId="3" applyFont="1" applyFill="1" applyBorder="1" applyAlignment="1" applyProtection="1">
      <alignment horizontal="center" vertical="center"/>
      <protection locked="0"/>
    </xf>
    <xf numFmtId="0" fontId="5" fillId="3" borderId="50" xfId="3" applyFont="1" applyFill="1" applyBorder="1" applyAlignment="1" applyProtection="1">
      <alignment horizontal="center" vertical="center"/>
      <protection locked="0"/>
    </xf>
    <xf numFmtId="0" fontId="5" fillId="0" borderId="51" xfId="3" applyFont="1" applyBorder="1" applyAlignment="1">
      <alignment horizontal="center" vertical="center" wrapText="1"/>
    </xf>
    <xf numFmtId="0" fontId="5" fillId="0" borderId="50" xfId="3" applyFont="1" applyBorder="1" applyAlignment="1">
      <alignment horizontal="center" vertical="center" wrapText="1"/>
    </xf>
    <xf numFmtId="0" fontId="5" fillId="0" borderId="51" xfId="3" applyFont="1" applyBorder="1" applyAlignment="1">
      <alignment horizontal="right" vertical="center"/>
    </xf>
    <xf numFmtId="0" fontId="5" fillId="0" borderId="12" xfId="3" applyFont="1" applyBorder="1" applyAlignment="1">
      <alignment horizontal="left" vertical="center"/>
    </xf>
    <xf numFmtId="0" fontId="5" fillId="0" borderId="21" xfId="3" applyFont="1" applyBorder="1" applyAlignment="1">
      <alignment horizontal="left" vertical="center"/>
    </xf>
    <xf numFmtId="0" fontId="5" fillId="0" borderId="52" xfId="3" applyFont="1" applyBorder="1" applyAlignment="1">
      <alignment horizontal="left" vertical="center"/>
    </xf>
    <xf numFmtId="0" fontId="5" fillId="0" borderId="36" xfId="3" applyFont="1" applyBorder="1" applyAlignment="1">
      <alignment horizontal="left" vertical="center"/>
    </xf>
    <xf numFmtId="0" fontId="5" fillId="3" borderId="21" xfId="3" applyFont="1" applyFill="1" applyBorder="1" applyAlignment="1" applyProtection="1">
      <alignment horizontal="left" vertical="center" indent="1"/>
      <protection locked="0"/>
    </xf>
    <xf numFmtId="0" fontId="5" fillId="3" borderId="22" xfId="3" applyFont="1" applyFill="1" applyBorder="1" applyAlignment="1" applyProtection="1">
      <alignment horizontal="left" vertical="center" indent="1"/>
      <protection locked="0"/>
    </xf>
    <xf numFmtId="0" fontId="5" fillId="3" borderId="36" xfId="3" applyFont="1" applyFill="1" applyBorder="1" applyAlignment="1" applyProtection="1">
      <alignment horizontal="left" vertical="center" indent="1"/>
      <protection locked="0"/>
    </xf>
    <xf numFmtId="0" fontId="5" fillId="3" borderId="55" xfId="3" applyFont="1" applyFill="1" applyBorder="1" applyAlignment="1" applyProtection="1">
      <alignment horizontal="left" vertical="center" indent="1"/>
      <protection locked="0"/>
    </xf>
    <xf numFmtId="0" fontId="5" fillId="3" borderId="21" xfId="3" applyFont="1" applyFill="1" applyBorder="1" applyAlignment="1" applyProtection="1">
      <alignment horizontal="left" vertical="center"/>
      <protection locked="0"/>
    </xf>
    <xf numFmtId="0" fontId="5" fillId="3" borderId="26" xfId="3" applyFont="1" applyFill="1" applyBorder="1" applyAlignment="1" applyProtection="1">
      <alignment horizontal="left" vertical="center"/>
      <protection locked="0"/>
    </xf>
    <xf numFmtId="0" fontId="5" fillId="0" borderId="8" xfId="3" applyFont="1" applyBorder="1" applyAlignment="1">
      <alignment horizontal="left" vertical="center"/>
    </xf>
    <xf numFmtId="0" fontId="5" fillId="0" borderId="0" xfId="3" applyFont="1" applyAlignment="1">
      <alignment horizontal="left" vertical="center"/>
    </xf>
    <xf numFmtId="0" fontId="5" fillId="3" borderId="0" xfId="3" applyFont="1" applyFill="1" applyAlignment="1" applyProtection="1">
      <alignment horizontal="left" vertical="center"/>
      <protection locked="0"/>
    </xf>
    <xf numFmtId="0" fontId="5" fillId="3" borderId="17" xfId="3" applyFont="1" applyFill="1" applyBorder="1" applyAlignment="1" applyProtection="1">
      <alignment horizontal="left" vertical="center"/>
      <protection locked="0"/>
    </xf>
    <xf numFmtId="0" fontId="5" fillId="3" borderId="38" xfId="3" applyFont="1" applyFill="1" applyBorder="1" applyAlignment="1" applyProtection="1">
      <alignment horizontal="left" vertical="center" indent="1"/>
      <protection locked="0"/>
    </xf>
    <xf numFmtId="0" fontId="5" fillId="3" borderId="56" xfId="3" applyFont="1" applyFill="1" applyBorder="1" applyAlignment="1" applyProtection="1">
      <alignment horizontal="left" vertical="center" indent="1"/>
      <protection locked="0"/>
    </xf>
    <xf numFmtId="0" fontId="5" fillId="3" borderId="0" xfId="3" applyFont="1" applyFill="1" applyAlignment="1" applyProtection="1">
      <alignment horizontal="center" vertical="center"/>
      <protection locked="0"/>
    </xf>
    <xf numFmtId="0" fontId="5" fillId="3" borderId="38" xfId="3" applyFont="1" applyFill="1" applyBorder="1" applyAlignment="1" applyProtection="1">
      <alignment horizontal="left" vertical="center"/>
      <protection locked="0"/>
    </xf>
    <xf numFmtId="0" fontId="5" fillId="3" borderId="57" xfId="3" applyFont="1" applyFill="1" applyBorder="1" applyAlignment="1" applyProtection="1">
      <alignment horizontal="left" vertical="center"/>
      <protection locked="0"/>
    </xf>
    <xf numFmtId="0" fontId="5" fillId="3" borderId="13" xfId="3" applyFont="1" applyFill="1" applyBorder="1" applyAlignment="1" applyProtection="1">
      <alignment horizontal="left" vertical="center" indent="1"/>
      <protection locked="0"/>
    </xf>
    <xf numFmtId="0" fontId="5" fillId="3" borderId="1" xfId="3" applyFont="1" applyFill="1" applyBorder="1" applyAlignment="1" applyProtection="1">
      <alignment horizontal="left" vertical="center" indent="1"/>
      <protection locked="0"/>
    </xf>
    <xf numFmtId="0" fontId="5" fillId="3" borderId="30" xfId="3" applyFont="1" applyFill="1" applyBorder="1" applyAlignment="1" applyProtection="1">
      <alignment horizontal="left" vertical="center"/>
      <protection locked="0"/>
    </xf>
    <xf numFmtId="0" fontId="5" fillId="3" borderId="31" xfId="3" applyFont="1" applyFill="1" applyBorder="1" applyAlignment="1" applyProtection="1">
      <alignment horizontal="left" vertical="center"/>
      <protection locked="0"/>
    </xf>
    <xf numFmtId="0" fontId="1" fillId="0" borderId="27" xfId="3" applyFont="1" applyBorder="1" applyAlignment="1">
      <alignment horizontal="left" vertical="center" wrapText="1"/>
    </xf>
    <xf numFmtId="0" fontId="1" fillId="0" borderId="3" xfId="3" applyFont="1" applyBorder="1" applyAlignment="1">
      <alignment horizontal="left" vertical="center"/>
    </xf>
    <xf numFmtId="0" fontId="1" fillId="0" borderId="28" xfId="3" applyFont="1" applyBorder="1" applyAlignment="1">
      <alignment horizontal="left" vertical="center"/>
    </xf>
    <xf numFmtId="0" fontId="1" fillId="0" borderId="3" xfId="3" applyFont="1" applyBorder="1" applyAlignment="1">
      <alignment horizontal="left" vertical="center" wrapText="1"/>
    </xf>
    <xf numFmtId="0" fontId="1" fillId="0" borderId="28" xfId="3" applyFont="1" applyBorder="1" applyAlignment="1">
      <alignment horizontal="left" vertical="center" wrapText="1"/>
    </xf>
    <xf numFmtId="0" fontId="5" fillId="0" borderId="58" xfId="3" applyFont="1" applyBorder="1">
      <alignment vertical="center"/>
    </xf>
    <xf numFmtId="0" fontId="5" fillId="0" borderId="41" xfId="3" applyFont="1" applyBorder="1">
      <alignment vertical="center"/>
    </xf>
    <xf numFmtId="0" fontId="5" fillId="0" borderId="59" xfId="3" applyFont="1" applyBorder="1">
      <alignment vertical="center"/>
    </xf>
    <xf numFmtId="0" fontId="5" fillId="3" borderId="41" xfId="3" applyFont="1" applyFill="1" applyBorder="1" applyAlignment="1" applyProtection="1">
      <alignment horizontal="center" vertical="center" shrinkToFit="1"/>
      <protection locked="0"/>
    </xf>
    <xf numFmtId="0" fontId="5" fillId="0" borderId="2" xfId="3" applyFont="1" applyBorder="1" applyAlignment="1">
      <alignment horizontal="left" vertical="center" shrinkToFit="1"/>
    </xf>
    <xf numFmtId="0" fontId="16" fillId="0" borderId="3" xfId="3" applyFont="1" applyBorder="1">
      <alignment vertical="center"/>
    </xf>
    <xf numFmtId="0" fontId="16" fillId="0" borderId="54" xfId="3" applyFont="1" applyBorder="1">
      <alignment vertical="center"/>
    </xf>
    <xf numFmtId="0" fontId="5" fillId="0" borderId="2" xfId="3" applyFont="1" applyBorder="1">
      <alignment vertical="center"/>
    </xf>
    <xf numFmtId="0" fontId="5" fillId="0" borderId="3" xfId="3" applyFont="1" applyBorder="1">
      <alignment vertical="center"/>
    </xf>
    <xf numFmtId="0" fontId="5" fillId="0" borderId="54" xfId="3" applyFont="1" applyBorder="1">
      <alignment vertical="center"/>
    </xf>
    <xf numFmtId="0" fontId="5" fillId="0" borderId="13" xfId="3" applyFont="1" applyBorder="1" applyAlignment="1">
      <alignment horizontal="left" vertical="center"/>
    </xf>
    <xf numFmtId="0" fontId="5" fillId="0" borderId="1" xfId="3" applyFont="1" applyBorder="1" applyAlignment="1">
      <alignment horizontal="left" vertical="center"/>
    </xf>
    <xf numFmtId="0" fontId="5" fillId="3" borderId="17" xfId="3" applyFont="1" applyFill="1" applyBorder="1" applyAlignment="1" applyProtection="1">
      <alignment horizontal="center" vertical="center"/>
      <protection locked="0"/>
    </xf>
    <xf numFmtId="0" fontId="5" fillId="3" borderId="19" xfId="3" applyFont="1" applyFill="1" applyBorder="1" applyAlignment="1" applyProtection="1">
      <alignment horizontal="center" vertical="center"/>
      <protection locked="0"/>
    </xf>
    <xf numFmtId="0" fontId="5" fillId="3" borderId="18" xfId="3" applyFont="1" applyFill="1" applyBorder="1" applyAlignment="1" applyProtection="1">
      <alignment horizontal="left" vertical="center" indent="1"/>
      <protection locked="0"/>
    </xf>
    <xf numFmtId="0" fontId="8" fillId="0" borderId="0" xfId="3" applyFont="1" applyAlignment="1">
      <alignment horizontal="center"/>
    </xf>
    <xf numFmtId="0" fontId="19" fillId="0" borderId="0" xfId="3" applyFont="1" applyAlignment="1">
      <alignment horizontal="center"/>
    </xf>
    <xf numFmtId="0" fontId="8" fillId="0" borderId="0" xfId="3" applyFont="1" applyAlignment="1"/>
    <xf numFmtId="0" fontId="8" fillId="2" borderId="0" xfId="3" applyFont="1" applyFill="1" applyAlignment="1" applyProtection="1">
      <alignment horizontal="left" vertical="center" shrinkToFit="1"/>
      <protection locked="0"/>
    </xf>
    <xf numFmtId="0" fontId="8" fillId="2" borderId="0" xfId="3" applyFont="1" applyFill="1" applyAlignment="1" applyProtection="1">
      <alignment horizontal="left" vertical="top" shrinkToFit="1"/>
      <protection locked="0"/>
    </xf>
    <xf numFmtId="0" fontId="8" fillId="2" borderId="0" xfId="3" applyFont="1" applyFill="1" applyAlignment="1" applyProtection="1">
      <alignment horizontal="center"/>
      <protection locked="0"/>
    </xf>
    <xf numFmtId="0" fontId="8" fillId="3" borderId="0" xfId="3" applyFont="1" applyFill="1" applyAlignment="1" applyProtection="1">
      <alignment horizontal="left" shrinkToFit="1"/>
      <protection locked="0"/>
    </xf>
    <xf numFmtId="58" fontId="8" fillId="0" borderId="9" xfId="3" applyNumberFormat="1" applyFont="1" applyBorder="1" applyAlignment="1">
      <alignment horizontal="center" vertical="center"/>
    </xf>
    <xf numFmtId="58" fontId="8" fillId="0" borderId="10" xfId="3" applyNumberFormat="1" applyFont="1" applyBorder="1" applyAlignment="1">
      <alignment horizontal="center" vertical="center"/>
    </xf>
    <xf numFmtId="58" fontId="8" fillId="0" borderId="11" xfId="3" applyNumberFormat="1" applyFont="1" applyBorder="1" applyAlignment="1">
      <alignment horizontal="center" vertical="center"/>
    </xf>
    <xf numFmtId="0" fontId="8" fillId="0" borderId="10" xfId="3" applyFont="1" applyBorder="1" applyAlignment="1">
      <alignment horizontal="left" vertical="center"/>
    </xf>
    <xf numFmtId="0" fontId="8" fillId="0" borderId="0" xfId="3" applyFont="1" applyAlignment="1">
      <alignment vertical="center" wrapText="1"/>
    </xf>
    <xf numFmtId="0" fontId="8" fillId="0" borderId="14" xfId="3" applyFont="1" applyBorder="1" applyAlignment="1">
      <alignment horizontal="center"/>
    </xf>
    <xf numFmtId="0" fontId="8" fillId="0" borderId="15" xfId="3" applyFont="1" applyBorder="1" applyAlignment="1">
      <alignment horizontal="center"/>
    </xf>
    <xf numFmtId="0" fontId="8" fillId="0" borderId="45" xfId="3" applyFont="1" applyBorder="1" applyAlignment="1">
      <alignment horizontal="center"/>
    </xf>
    <xf numFmtId="0" fontId="8" fillId="0" borderId="0" xfId="3" applyFont="1" applyAlignment="1">
      <alignment horizontal="center" vertical="center"/>
    </xf>
    <xf numFmtId="0" fontId="8" fillId="2" borderId="0" xfId="3" applyFont="1" applyFill="1" applyAlignment="1" applyProtection="1">
      <alignment horizontal="left" vertical="center"/>
      <protection locked="0"/>
    </xf>
    <xf numFmtId="0" fontId="8" fillId="2" borderId="10" xfId="3" applyFont="1" applyFill="1" applyBorder="1" applyAlignment="1" applyProtection="1">
      <alignment horizontal="left" vertical="center"/>
      <protection locked="0"/>
    </xf>
    <xf numFmtId="0" fontId="8" fillId="3" borderId="21" xfId="3" applyFont="1" applyFill="1" applyBorder="1" applyAlignment="1" applyProtection="1">
      <alignment horizontal="center" vertical="center" shrinkToFit="1"/>
      <protection locked="0"/>
    </xf>
    <xf numFmtId="0" fontId="8" fillId="3" borderId="0" xfId="3" applyFont="1" applyFill="1" applyAlignment="1" applyProtection="1">
      <alignment horizontal="center" vertical="center" shrinkToFit="1"/>
      <protection locked="0"/>
    </xf>
    <xf numFmtId="0" fontId="8" fillId="2" borderId="10" xfId="3" applyFont="1" applyFill="1" applyBorder="1" applyAlignment="1" applyProtection="1">
      <alignment horizontal="left" vertical="center" shrinkToFit="1"/>
      <protection locked="0"/>
    </xf>
    <xf numFmtId="0" fontId="8" fillId="2" borderId="0" xfId="3" applyFont="1" applyFill="1" applyAlignment="1" applyProtection="1">
      <alignment vertical="center" shrinkToFit="1"/>
      <protection locked="0"/>
    </xf>
    <xf numFmtId="0" fontId="8" fillId="3" borderId="0" xfId="3" applyFont="1" applyFill="1" applyAlignment="1" applyProtection="1">
      <alignment vertical="center" shrinkToFit="1"/>
      <protection locked="0"/>
    </xf>
    <xf numFmtId="0" fontId="8" fillId="2" borderId="10" xfId="3" applyFont="1" applyFill="1" applyBorder="1" applyAlignment="1" applyProtection="1">
      <alignment vertical="center" shrinkToFit="1"/>
      <protection locked="0"/>
    </xf>
    <xf numFmtId="0" fontId="8" fillId="3" borderId="10" xfId="3" applyFont="1" applyFill="1" applyBorder="1" applyAlignment="1" applyProtection="1">
      <alignment vertical="center" shrinkToFit="1"/>
      <protection locked="0"/>
    </xf>
    <xf numFmtId="176" fontId="8" fillId="2" borderId="21" xfId="3" applyNumberFormat="1" applyFont="1" applyFill="1" applyBorder="1" applyAlignment="1" applyProtection="1">
      <alignment horizontal="right"/>
      <protection locked="0"/>
    </xf>
    <xf numFmtId="0" fontId="8" fillId="2" borderId="0" xfId="3" applyFont="1" applyFill="1" applyAlignment="1" applyProtection="1">
      <alignment horizontal="left" shrinkToFit="1"/>
      <protection locked="0"/>
    </xf>
    <xf numFmtId="0" fontId="8" fillId="2" borderId="21" xfId="3" applyFont="1" applyFill="1" applyBorder="1" applyAlignment="1" applyProtection="1">
      <alignment horizontal="center"/>
      <protection locked="0"/>
    </xf>
    <xf numFmtId="0" fontId="8" fillId="2" borderId="21" xfId="3" applyFont="1" applyFill="1" applyBorder="1" applyAlignment="1" applyProtection="1">
      <alignment horizontal="right" shrinkToFit="1"/>
      <protection locked="0"/>
    </xf>
    <xf numFmtId="0" fontId="8" fillId="2" borderId="21" xfId="3" applyFont="1" applyFill="1" applyBorder="1" applyAlignment="1" applyProtection="1">
      <alignment horizontal="left" shrinkToFit="1"/>
      <protection locked="0"/>
    </xf>
    <xf numFmtId="0" fontId="33" fillId="0" borderId="69" xfId="3" applyFont="1" applyBorder="1" applyAlignment="1"/>
    <xf numFmtId="0" fontId="33" fillId="0" borderId="70" xfId="3" applyFont="1" applyBorder="1" applyAlignment="1"/>
    <xf numFmtId="0" fontId="33" fillId="0" borderId="71" xfId="3" applyFont="1" applyBorder="1" applyAlignment="1"/>
    <xf numFmtId="0" fontId="33" fillId="0" borderId="72" xfId="3" applyFont="1" applyBorder="1" applyAlignment="1"/>
    <xf numFmtId="0" fontId="33" fillId="0" borderId="0" xfId="3" applyFont="1" applyAlignment="1"/>
    <xf numFmtId="0" fontId="33" fillId="0" borderId="73" xfId="3" applyFont="1" applyBorder="1" applyAlignment="1"/>
    <xf numFmtId="0" fontId="33" fillId="0" borderId="72" xfId="3" applyFont="1" applyBorder="1" applyAlignment="1">
      <alignment vertical="top"/>
    </xf>
    <xf numFmtId="0" fontId="33" fillId="0" borderId="0" xfId="3" applyFont="1" applyAlignment="1">
      <alignment vertical="top"/>
    </xf>
    <xf numFmtId="0" fontId="33" fillId="0" borderId="73" xfId="3" applyFont="1" applyBorder="1" applyAlignment="1">
      <alignment vertical="top"/>
    </xf>
    <xf numFmtId="0" fontId="33" fillId="0" borderId="74" xfId="3" applyFont="1" applyBorder="1" applyAlignment="1">
      <alignment vertical="top"/>
    </xf>
    <xf numFmtId="0" fontId="33" fillId="0" borderId="75" xfId="3" applyFont="1" applyBorder="1" applyAlignment="1">
      <alignment vertical="top"/>
    </xf>
    <xf numFmtId="0" fontId="33" fillId="0" borderId="76" xfId="3" applyFont="1" applyBorder="1" applyAlignment="1">
      <alignment vertical="top"/>
    </xf>
    <xf numFmtId="0" fontId="32" fillId="0" borderId="21" xfId="3" applyFont="1" applyBorder="1" applyAlignment="1">
      <alignment horizontal="center" vertical="center"/>
    </xf>
    <xf numFmtId="0" fontId="32" fillId="0" borderId="0" xfId="3" applyFont="1" applyAlignment="1">
      <alignment horizontal="center" vertical="center"/>
    </xf>
    <xf numFmtId="0" fontId="8" fillId="3" borderId="21" xfId="3" applyFont="1" applyFill="1" applyBorder="1" applyAlignment="1" applyProtection="1">
      <alignment horizontal="left" shrinkToFit="1"/>
      <protection locked="0"/>
    </xf>
    <xf numFmtId="177" fontId="8" fillId="2" borderId="0" xfId="3" applyNumberFormat="1" applyFont="1" applyFill="1" applyAlignment="1" applyProtection="1">
      <alignment horizontal="right"/>
      <protection locked="0"/>
    </xf>
    <xf numFmtId="176" fontId="8" fillId="2" borderId="0" xfId="3" applyNumberFormat="1" applyFont="1" applyFill="1" applyAlignment="1" applyProtection="1">
      <alignment horizontal="center"/>
      <protection locked="0"/>
    </xf>
    <xf numFmtId="176" fontId="8" fillId="3" borderId="0" xfId="3" applyNumberFormat="1" applyFont="1" applyFill="1" applyAlignment="1" applyProtection="1">
      <alignment horizontal="center"/>
      <protection locked="0"/>
    </xf>
    <xf numFmtId="176" fontId="8" fillId="2" borderId="0" xfId="3" applyNumberFormat="1" applyFont="1" applyFill="1" applyAlignment="1" applyProtection="1">
      <alignment horizontal="right"/>
      <protection locked="0"/>
    </xf>
    <xf numFmtId="0" fontId="8" fillId="0" borderId="21" xfId="3" applyFont="1" applyBorder="1" applyAlignment="1"/>
    <xf numFmtId="0" fontId="8" fillId="0" borderId="21" xfId="3" applyFont="1" applyBorder="1" applyAlignment="1">
      <alignment horizontal="center"/>
    </xf>
    <xf numFmtId="0" fontId="8" fillId="3" borderId="21" xfId="3" applyFont="1" applyFill="1" applyBorder="1" applyAlignment="1" applyProtection="1">
      <alignment horizontal="center"/>
      <protection locked="0"/>
    </xf>
    <xf numFmtId="0" fontId="18" fillId="0" borderId="21" xfId="3" applyFont="1" applyBorder="1" applyAlignment="1">
      <alignment wrapText="1" shrinkToFit="1"/>
    </xf>
    <xf numFmtId="0" fontId="18" fillId="0" borderId="0" xfId="3" applyFont="1" applyAlignment="1">
      <alignment wrapText="1" shrinkToFit="1"/>
    </xf>
    <xf numFmtId="178" fontId="8" fillId="3" borderId="21" xfId="3" applyNumberFormat="1" applyFont="1" applyFill="1" applyBorder="1" applyAlignment="1" applyProtection="1">
      <alignment horizontal="center"/>
      <protection locked="0"/>
    </xf>
    <xf numFmtId="0" fontId="8" fillId="0" borderId="0" xfId="3" applyFont="1">
      <alignment vertical="center"/>
    </xf>
    <xf numFmtId="176" fontId="8" fillId="3" borderId="0" xfId="3" applyNumberFormat="1" applyFont="1" applyFill="1" applyProtection="1">
      <alignment vertical="center"/>
      <protection locked="0"/>
    </xf>
    <xf numFmtId="177" fontId="8" fillId="3" borderId="0" xfId="3" applyNumberFormat="1" applyFont="1" applyFill="1" applyProtection="1">
      <alignment vertical="center"/>
      <protection locked="0"/>
    </xf>
    <xf numFmtId="177" fontId="8" fillId="3" borderId="0" xfId="3" applyNumberFormat="1" applyFont="1" applyFill="1" applyAlignment="1" applyProtection="1">
      <alignment horizontal="right" vertical="center"/>
      <protection locked="0"/>
    </xf>
    <xf numFmtId="0" fontId="8" fillId="3" borderId="0" xfId="3" applyFont="1" applyFill="1" applyAlignment="1" applyProtection="1">
      <alignment horizontal="right" vertical="center"/>
      <protection locked="0"/>
    </xf>
    <xf numFmtId="56" fontId="8" fillId="0" borderId="0" xfId="3" quotePrefix="1" applyNumberFormat="1" applyFont="1" applyAlignment="1">
      <alignment horizontal="center" vertical="center"/>
    </xf>
    <xf numFmtId="0" fontId="18" fillId="0" borderId="0" xfId="3" applyFont="1" applyAlignment="1">
      <alignment horizontal="left" vertical="top" wrapText="1"/>
    </xf>
    <xf numFmtId="0" fontId="18" fillId="0" borderId="0" xfId="3" applyFont="1" applyAlignment="1">
      <alignment vertical="top" wrapText="1"/>
    </xf>
    <xf numFmtId="0" fontId="11" fillId="0" borderId="0" xfId="3" applyFont="1" applyAlignment="1">
      <alignment horizontal="center" vertical="center"/>
    </xf>
    <xf numFmtId="0" fontId="5" fillId="2" borderId="0" xfId="3" applyFont="1" applyFill="1" applyAlignment="1" applyProtection="1">
      <alignment horizontal="center" vertical="center"/>
      <protection locked="0"/>
    </xf>
    <xf numFmtId="0" fontId="5" fillId="2" borderId="0" xfId="3" applyFont="1" applyFill="1" applyAlignment="1" applyProtection="1">
      <alignment horizontal="left" vertical="center" shrinkToFit="1"/>
      <protection locked="0"/>
    </xf>
    <xf numFmtId="0" fontId="5" fillId="2" borderId="10" xfId="3" applyFont="1" applyFill="1" applyBorder="1" applyAlignment="1" applyProtection="1">
      <alignment horizontal="left" vertical="center" shrinkToFit="1"/>
      <protection locked="0"/>
    </xf>
    <xf numFmtId="0" fontId="5" fillId="0" borderId="0" xfId="3" applyFont="1" applyAlignment="1">
      <alignment horizontal="left" vertical="center" wrapText="1"/>
    </xf>
    <xf numFmtId="0" fontId="5" fillId="3" borderId="0" xfId="3" applyFont="1" applyFill="1" applyAlignment="1" applyProtection="1">
      <alignment horizontal="left" vertical="center" shrinkToFit="1"/>
      <protection locked="0"/>
    </xf>
    <xf numFmtId="0" fontId="5" fillId="2" borderId="10" xfId="3" applyFont="1" applyFill="1" applyBorder="1" applyAlignment="1" applyProtection="1">
      <alignment horizontal="center" vertical="center" shrinkToFit="1"/>
      <protection locked="0"/>
    </xf>
    <xf numFmtId="0" fontId="1" fillId="0" borderId="46" xfId="2" applyFont="1" applyBorder="1" applyAlignment="1">
      <alignment horizontal="center" vertical="top" textRotation="255"/>
    </xf>
    <xf numFmtId="0" fontId="1" fillId="0" borderId="47" xfId="2" applyFont="1" applyBorder="1" applyAlignment="1">
      <alignment horizontal="center" vertical="top" textRotation="255"/>
    </xf>
    <xf numFmtId="0" fontId="1" fillId="0" borderId="24" xfId="2" applyFont="1" applyBorder="1" applyAlignment="1">
      <alignment horizontal="center" vertical="top" textRotation="255"/>
    </xf>
    <xf numFmtId="0" fontId="1" fillId="0" borderId="16" xfId="2" applyFont="1" applyBorder="1" applyAlignment="1">
      <alignment horizontal="center" vertical="top" textRotation="255"/>
    </xf>
    <xf numFmtId="0" fontId="1" fillId="0" borderId="39" xfId="2" applyFont="1" applyBorder="1" applyAlignment="1">
      <alignment horizontal="center" vertical="top" textRotation="255"/>
    </xf>
    <xf numFmtId="0" fontId="1" fillId="0" borderId="18" xfId="2" applyFont="1" applyBorder="1" applyAlignment="1">
      <alignment horizontal="center" vertical="top" textRotation="255"/>
    </xf>
    <xf numFmtId="0" fontId="8" fillId="2" borderId="0" xfId="2" applyFont="1" applyFill="1" applyAlignment="1" applyProtection="1">
      <alignment horizontal="left" vertical="center" shrinkToFit="1"/>
      <protection locked="0"/>
    </xf>
    <xf numFmtId="0" fontId="8" fillId="2" borderId="16" xfId="2" applyFont="1" applyFill="1" applyBorder="1" applyAlignment="1" applyProtection="1">
      <alignment horizontal="left" vertical="center" shrinkToFit="1"/>
      <protection locked="0"/>
    </xf>
    <xf numFmtId="0" fontId="1" fillId="2" borderId="10" xfId="2" applyFont="1" applyFill="1" applyBorder="1" applyAlignment="1" applyProtection="1">
      <alignment vertical="center" shrinkToFit="1"/>
      <protection locked="0"/>
    </xf>
    <xf numFmtId="0" fontId="1" fillId="2" borderId="36" xfId="2" applyFont="1" applyFill="1" applyBorder="1" applyAlignment="1" applyProtection="1">
      <alignment vertical="center" shrinkToFit="1"/>
      <protection locked="0"/>
    </xf>
    <xf numFmtId="0" fontId="36" fillId="0" borderId="12" xfId="2" applyFont="1" applyBorder="1" applyAlignment="1">
      <alignment vertical="top" wrapText="1"/>
    </xf>
    <xf numFmtId="0" fontId="36" fillId="0" borderId="21" xfId="2" applyFont="1" applyBorder="1" applyAlignment="1">
      <alignment vertical="top" wrapText="1"/>
    </xf>
    <xf numFmtId="0" fontId="36" fillId="0" borderId="22" xfId="2" applyFont="1" applyBorder="1" applyAlignment="1">
      <alignment vertical="top" wrapText="1"/>
    </xf>
    <xf numFmtId="0" fontId="36" fillId="0" borderId="8" xfId="2" applyFont="1" applyBorder="1" applyAlignment="1">
      <alignment vertical="top" wrapText="1"/>
    </xf>
    <xf numFmtId="0" fontId="36" fillId="0" borderId="0" xfId="2" applyFont="1" applyAlignment="1">
      <alignment vertical="top" wrapText="1"/>
    </xf>
    <xf numFmtId="0" fontId="36" fillId="0" borderId="16" xfId="2" applyFont="1" applyBorder="1" applyAlignment="1">
      <alignment vertical="top" wrapText="1"/>
    </xf>
    <xf numFmtId="0" fontId="36" fillId="0" borderId="21" xfId="2" applyFont="1" applyBorder="1" applyAlignment="1">
      <alignment vertical="top"/>
    </xf>
    <xf numFmtId="0" fontId="36" fillId="0" borderId="22" xfId="2" applyFont="1" applyBorder="1" applyAlignment="1">
      <alignment vertical="top"/>
    </xf>
    <xf numFmtId="0" fontId="36" fillId="0" borderId="8" xfId="2" applyFont="1" applyBorder="1" applyAlignment="1">
      <alignment vertical="top"/>
    </xf>
    <xf numFmtId="0" fontId="36" fillId="0" borderId="0" xfId="2" applyFont="1" applyAlignment="1">
      <alignment vertical="top"/>
    </xf>
    <xf numFmtId="0" fontId="36" fillId="0" borderId="16" xfId="2" applyFont="1" applyBorder="1" applyAlignment="1">
      <alignment vertical="top"/>
    </xf>
    <xf numFmtId="0" fontId="8" fillId="2" borderId="3" xfId="2" applyFont="1" applyFill="1" applyBorder="1" applyAlignment="1" applyProtection="1">
      <alignment horizontal="center" vertical="center"/>
      <protection locked="0"/>
    </xf>
    <xf numFmtId="0" fontId="36" fillId="0" borderId="12" xfId="2" applyFont="1" applyBorder="1" applyAlignment="1">
      <alignment horizontal="left" vertical="top" wrapText="1"/>
    </xf>
    <xf numFmtId="0" fontId="36" fillId="0" borderId="21" xfId="2" applyFont="1" applyBorder="1" applyAlignment="1">
      <alignment horizontal="left" vertical="top" wrapText="1"/>
    </xf>
    <xf numFmtId="0" fontId="36" fillId="0" borderId="8" xfId="2" applyFont="1" applyBorder="1" applyAlignment="1">
      <alignment horizontal="left" vertical="top" wrapText="1"/>
    </xf>
    <xf numFmtId="0" fontId="36" fillId="0" borderId="0" xfId="2" applyFont="1" applyAlignment="1">
      <alignment horizontal="left" vertical="top" wrapText="1"/>
    </xf>
    <xf numFmtId="0" fontId="36" fillId="0" borderId="9" xfId="2" applyFont="1" applyBorder="1" applyAlignment="1">
      <alignment horizontal="left" vertical="top" wrapText="1"/>
    </xf>
    <xf numFmtId="0" fontId="36" fillId="0" borderId="10" xfId="2" applyFont="1" applyBorder="1" applyAlignment="1">
      <alignment horizontal="left" vertical="top" wrapText="1"/>
    </xf>
    <xf numFmtId="0" fontId="36" fillId="0" borderId="13" xfId="2" applyFont="1" applyBorder="1" applyAlignment="1">
      <alignment horizontal="left" vertical="top" wrapText="1"/>
    </xf>
    <xf numFmtId="0" fontId="36" fillId="0" borderId="1" xfId="2" applyFont="1" applyBorder="1" applyAlignment="1">
      <alignment horizontal="left" vertical="top" wrapText="1"/>
    </xf>
    <xf numFmtId="0" fontId="1" fillId="2" borderId="32" xfId="2" applyFont="1" applyFill="1" applyBorder="1" applyAlignment="1" applyProtection="1">
      <alignment horizontal="left" vertical="center" shrinkToFit="1"/>
      <protection locked="0"/>
    </xf>
    <xf numFmtId="0" fontId="1" fillId="2" borderId="21" xfId="2" applyFont="1" applyFill="1" applyBorder="1" applyAlignment="1" applyProtection="1">
      <alignment horizontal="left" vertical="center" shrinkToFit="1"/>
      <protection locked="0"/>
    </xf>
    <xf numFmtId="49" fontId="6" fillId="6" borderId="27" xfId="2" applyNumberFormat="1" applyFont="1" applyFill="1" applyBorder="1" applyAlignment="1" applyProtection="1">
      <alignment horizontal="left" vertical="center" shrinkToFit="1"/>
      <protection locked="0"/>
    </xf>
    <xf numFmtId="49" fontId="6" fillId="6" borderId="3" xfId="2" applyNumberFormat="1" applyFont="1" applyFill="1" applyBorder="1" applyAlignment="1" applyProtection="1">
      <alignment horizontal="left" vertical="center" shrinkToFit="1"/>
      <protection locked="0"/>
    </xf>
    <xf numFmtId="49" fontId="6" fillId="6" borderId="28" xfId="2" applyNumberFormat="1" applyFont="1" applyFill="1" applyBorder="1" applyAlignment="1" applyProtection="1">
      <alignment horizontal="left" vertical="center" shrinkToFit="1"/>
      <protection locked="0"/>
    </xf>
    <xf numFmtId="0" fontId="6" fillId="2" borderId="14" xfId="2" applyFont="1" applyFill="1" applyBorder="1" applyAlignment="1" applyProtection="1">
      <alignment horizontal="left" vertical="center" shrinkToFit="1"/>
      <protection locked="0"/>
    </xf>
    <xf numFmtId="0" fontId="6" fillId="2" borderId="15" xfId="2" applyFont="1" applyFill="1" applyBorder="1" applyAlignment="1" applyProtection="1">
      <alignment horizontal="left" vertical="center" shrinkToFit="1"/>
      <protection locked="0"/>
    </xf>
    <xf numFmtId="0" fontId="6" fillId="2" borderId="34" xfId="2" applyFont="1" applyFill="1" applyBorder="1" applyAlignment="1" applyProtection="1">
      <alignment horizontal="left" vertical="center" shrinkToFit="1"/>
      <protection locked="0"/>
    </xf>
    <xf numFmtId="0" fontId="6" fillId="2" borderId="25" xfId="2" applyFont="1" applyFill="1" applyBorder="1" applyAlignment="1" applyProtection="1">
      <alignment horizontal="left" vertical="center" shrinkToFit="1"/>
      <protection locked="0"/>
    </xf>
    <xf numFmtId="0" fontId="6" fillId="2" borderId="5" xfId="2" applyFont="1" applyFill="1" applyBorder="1" applyAlignment="1" applyProtection="1">
      <alignment horizontal="left" vertical="center" shrinkToFit="1"/>
      <protection locked="0"/>
    </xf>
    <xf numFmtId="0" fontId="6" fillId="2" borderId="61" xfId="2" applyFont="1" applyFill="1" applyBorder="1" applyAlignment="1" applyProtection="1">
      <alignment horizontal="left" vertical="center" shrinkToFit="1"/>
      <protection locked="0"/>
    </xf>
    <xf numFmtId="0" fontId="1" fillId="0" borderId="46" xfId="2" applyFont="1" applyBorder="1" applyAlignment="1">
      <alignment horizontal="center" vertical="center" wrapText="1"/>
    </xf>
    <xf numFmtId="0" fontId="1" fillId="0" borderId="47" xfId="2" applyFont="1" applyBorder="1" applyAlignment="1">
      <alignment horizontal="center" vertical="center"/>
    </xf>
    <xf numFmtId="0" fontId="1" fillId="0" borderId="39" xfId="2" applyFont="1" applyBorder="1" applyAlignment="1">
      <alignment horizontal="center" vertical="center"/>
    </xf>
    <xf numFmtId="0" fontId="1" fillId="0" borderId="18" xfId="2" applyFont="1" applyBorder="1" applyAlignment="1">
      <alignment horizontal="center" vertical="center"/>
    </xf>
    <xf numFmtId="0" fontId="1" fillId="0" borderId="6" xfId="2" applyFont="1" applyBorder="1" applyAlignment="1">
      <alignment horizontal="center" vertical="center" wrapText="1"/>
    </xf>
    <xf numFmtId="0" fontId="1" fillId="0" borderId="23" xfId="2" applyFont="1" applyBorder="1" applyAlignment="1">
      <alignment horizontal="center" vertical="center"/>
    </xf>
    <xf numFmtId="0" fontId="1" fillId="0" borderId="13" xfId="2" applyFont="1" applyBorder="1" applyAlignment="1">
      <alignment horizontal="center" vertical="center"/>
    </xf>
    <xf numFmtId="0" fontId="1" fillId="0" borderId="19" xfId="2" applyFont="1" applyBorder="1" applyAlignment="1">
      <alignment horizontal="center" vertical="center"/>
    </xf>
    <xf numFmtId="0" fontId="1" fillId="0" borderId="1" xfId="2" applyFont="1" applyBorder="1" applyAlignment="1">
      <alignment horizontal="center" vertical="center"/>
    </xf>
    <xf numFmtId="0" fontId="1" fillId="0" borderId="27" xfId="2" applyFont="1" applyBorder="1" applyAlignment="1">
      <alignment horizontal="center" vertical="center"/>
    </xf>
    <xf numFmtId="0" fontId="1" fillId="0" borderId="3" xfId="2" applyFont="1" applyBorder="1" applyAlignment="1">
      <alignment horizontal="center" vertical="center"/>
    </xf>
    <xf numFmtId="0" fontId="1" fillId="0" borderId="54" xfId="2" applyFont="1" applyBorder="1" applyAlignment="1">
      <alignment horizontal="center" vertical="center"/>
    </xf>
    <xf numFmtId="0" fontId="1" fillId="0" borderId="25" xfId="2" applyFont="1" applyBorder="1" applyAlignment="1">
      <alignment horizontal="center" vertical="center"/>
    </xf>
    <xf numFmtId="0" fontId="1" fillId="0" borderId="5" xfId="2" applyFont="1" applyBorder="1" applyAlignment="1">
      <alignment horizontal="center" vertical="center"/>
    </xf>
    <xf numFmtId="0" fontId="1" fillId="0" borderId="60" xfId="2" applyFont="1" applyBorder="1" applyAlignment="1">
      <alignment horizontal="center" vertical="center"/>
    </xf>
    <xf numFmtId="0" fontId="1" fillId="0" borderId="53" xfId="2" applyFont="1" applyBorder="1" applyAlignment="1">
      <alignment horizontal="center" vertical="top" textRotation="255"/>
    </xf>
    <xf numFmtId="0" fontId="1" fillId="0" borderId="11" xfId="2" applyFont="1" applyBorder="1" applyAlignment="1">
      <alignment horizontal="center" vertical="top" textRotation="255"/>
    </xf>
    <xf numFmtId="176" fontId="8" fillId="2" borderId="10" xfId="2" applyNumberFormat="1" applyFont="1" applyFill="1" applyBorder="1" applyAlignment="1" applyProtection="1">
      <alignment horizontal="center" vertical="center"/>
      <protection locked="0"/>
    </xf>
    <xf numFmtId="0" fontId="1" fillId="0" borderId="40" xfId="2" applyFont="1" applyBorder="1" applyAlignment="1">
      <alignment horizontal="center" vertical="top" textRotation="255"/>
    </xf>
    <xf numFmtId="0" fontId="1" fillId="0" borderId="22" xfId="2" applyFont="1" applyBorder="1" applyAlignment="1">
      <alignment horizontal="center" vertical="top" textRotation="255"/>
    </xf>
    <xf numFmtId="0" fontId="8" fillId="2" borderId="10" xfId="2" applyFont="1" applyFill="1" applyBorder="1" applyAlignment="1" applyProtection="1">
      <alignment horizontal="left" vertical="center" shrinkToFit="1"/>
      <protection locked="0"/>
    </xf>
    <xf numFmtId="0" fontId="8" fillId="2" borderId="11" xfId="2" applyFont="1" applyFill="1" applyBorder="1" applyAlignment="1" applyProtection="1">
      <alignment horizontal="left" vertical="center" shrinkToFit="1"/>
      <protection locked="0"/>
    </xf>
    <xf numFmtId="0" fontId="8" fillId="2" borderId="0" xfId="2" applyFont="1" applyFill="1" applyAlignment="1" applyProtection="1">
      <alignment horizontal="center" vertical="center"/>
      <protection locked="0"/>
    </xf>
    <xf numFmtId="176" fontId="8" fillId="2" borderId="0" xfId="2" applyNumberFormat="1" applyFont="1" applyFill="1" applyAlignment="1" applyProtection="1">
      <alignment horizontal="center" vertical="center"/>
      <protection locked="0"/>
    </xf>
    <xf numFmtId="0" fontId="8" fillId="2" borderId="0" xfId="2" applyFont="1" applyFill="1" applyAlignment="1" applyProtection="1">
      <alignment vertical="center" shrinkToFit="1"/>
      <protection locked="0"/>
    </xf>
    <xf numFmtId="0" fontId="6" fillId="2" borderId="27" xfId="2" applyFont="1" applyFill="1" applyBorder="1" applyAlignment="1" applyProtection="1">
      <alignment horizontal="left" vertical="center" shrinkToFit="1"/>
      <protection locked="0"/>
    </xf>
    <xf numFmtId="0" fontId="6" fillId="2" borderId="3" xfId="2" applyFont="1" applyFill="1" applyBorder="1" applyAlignment="1" applyProtection="1">
      <alignment horizontal="left" vertical="center" shrinkToFit="1"/>
      <protection locked="0"/>
    </xf>
    <xf numFmtId="0" fontId="6" fillId="2" borderId="28" xfId="2" applyFont="1" applyFill="1" applyBorder="1" applyAlignment="1" applyProtection="1">
      <alignment horizontal="left" vertical="center" shrinkToFit="1"/>
      <protection locked="0"/>
    </xf>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8" fillId="0" borderId="36" xfId="2" applyFont="1" applyBorder="1" applyAlignment="1">
      <alignment horizontal="center" vertical="center" shrinkToFit="1"/>
    </xf>
    <xf numFmtId="0" fontId="8" fillId="2" borderId="15" xfId="2"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44">
    <dxf>
      <fill>
        <patternFill>
          <bgColor rgb="FFFF0000"/>
        </patternFill>
      </fill>
    </dxf>
    <dxf>
      <fill>
        <patternFill>
          <bgColor rgb="FFDAEEF3"/>
        </patternFill>
      </fill>
    </dxf>
    <dxf>
      <fill>
        <patternFill>
          <bgColor rgb="FFFF0000"/>
        </patternFill>
      </fill>
    </dxf>
    <dxf>
      <fill>
        <patternFill>
          <bgColor theme="8" tint="0.79998168889431442"/>
        </patternFill>
      </fill>
    </dxf>
    <dxf>
      <fill>
        <patternFill>
          <bgColor rgb="FFFF0000"/>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theme="8" tint="0.59996337778862885"/>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8" tint="0.59996337778862885"/>
        </patternFill>
      </fill>
    </dxf>
    <dxf>
      <fill>
        <patternFill>
          <bgColor theme="8" tint="0.59996337778862885"/>
        </patternFill>
      </fill>
    </dxf>
    <dxf>
      <fill>
        <patternFill>
          <bgColor rgb="FFFF0000"/>
        </patternFill>
      </fill>
    </dxf>
    <dxf>
      <fill>
        <patternFill>
          <bgColor theme="8" tint="0.59996337778862885"/>
        </patternFill>
      </fill>
    </dxf>
    <dxf>
      <fill>
        <patternFill>
          <bgColor rgb="FFFF0000"/>
        </patternFill>
      </fill>
    </dxf>
    <dxf>
      <fill>
        <patternFill>
          <bgColor rgb="FFB7DEE8"/>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B7DEE8"/>
        </patternFill>
      </fill>
    </dxf>
    <dxf>
      <fill>
        <patternFill>
          <bgColor rgb="FFFF0000"/>
        </patternFill>
      </fill>
    </dxf>
  </dxfs>
  <tableStyles count="0" defaultTableStyle="TableStyleMedium9" defaultPivotStyle="PivotStyleLight16"/>
  <colors>
    <mruColors>
      <color rgb="FFB7DEE8"/>
      <color rgb="FFFFFFFF"/>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60901%20BELS&#25351;&#37341;&#25913;&#27491;&#65288;&#20104;&#23450;&#65289;/&#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91"/>
  <sheetViews>
    <sheetView showGridLines="0" tabSelected="1" view="pageBreakPreview" zoomScale="85" zoomScaleNormal="100" workbookViewId="0">
      <pane xSplit="1" ySplit="1" topLeftCell="B2" activePane="bottomRight" state="frozen"/>
      <selection activeCell="AH1" sqref="AH1"/>
      <selection pane="topRight" activeCell="AH1" sqref="AH1"/>
      <selection pane="bottomLeft" activeCell="AH1" sqref="AH1"/>
      <selection pane="bottomRight" activeCell="AH1" sqref="AH1"/>
    </sheetView>
  </sheetViews>
  <sheetFormatPr defaultColWidth="3.625" defaultRowHeight="15.95" customHeight="1"/>
  <cols>
    <col min="1" max="1" width="1.625" style="56" customWidth="1"/>
    <col min="2" max="33" width="3.625" style="56"/>
    <col min="34" max="34" width="4.25" style="56" bestFit="1" customWidth="1"/>
    <col min="35" max="35" width="3.625" style="56"/>
    <col min="36" max="36" width="26.375" style="177" hidden="1" customWidth="1"/>
    <col min="37" max="16384" width="3.625" style="56"/>
  </cols>
  <sheetData>
    <row r="1" spans="2:36" ht="15.95" customHeight="1">
      <c r="B1" s="56">
        <v>1</v>
      </c>
      <c r="C1" s="56">
        <v>2</v>
      </c>
      <c r="D1" s="56">
        <v>3</v>
      </c>
      <c r="E1" s="56">
        <v>4</v>
      </c>
      <c r="F1" s="56">
        <v>5</v>
      </c>
      <c r="G1" s="56">
        <v>6</v>
      </c>
      <c r="H1" s="56">
        <v>7</v>
      </c>
      <c r="I1" s="56">
        <v>8</v>
      </c>
      <c r="J1" s="56">
        <v>9</v>
      </c>
      <c r="K1" s="56">
        <v>10</v>
      </c>
      <c r="L1" s="56">
        <v>11</v>
      </c>
      <c r="M1" s="56">
        <v>12</v>
      </c>
      <c r="N1" s="56">
        <v>13</v>
      </c>
      <c r="O1" s="56">
        <v>14</v>
      </c>
      <c r="P1" s="56">
        <v>15</v>
      </c>
      <c r="Q1" s="56">
        <v>16</v>
      </c>
      <c r="R1" s="56">
        <v>17</v>
      </c>
      <c r="S1" s="56">
        <v>18</v>
      </c>
      <c r="T1" s="56">
        <v>19</v>
      </c>
      <c r="U1" s="56">
        <v>20</v>
      </c>
      <c r="V1" s="56">
        <v>21</v>
      </c>
      <c r="W1" s="56">
        <v>22</v>
      </c>
      <c r="X1" s="56">
        <v>23</v>
      </c>
      <c r="Y1" s="56">
        <v>24</v>
      </c>
      <c r="Z1" s="56">
        <v>25</v>
      </c>
      <c r="AA1" s="56">
        <v>26</v>
      </c>
      <c r="AB1" s="56">
        <v>27</v>
      </c>
      <c r="AC1" s="56">
        <v>28</v>
      </c>
      <c r="AD1" s="56">
        <v>29</v>
      </c>
      <c r="AE1" s="56">
        <v>30</v>
      </c>
      <c r="AF1" s="56">
        <v>31</v>
      </c>
      <c r="AG1" s="56">
        <v>33</v>
      </c>
    </row>
    <row r="2" spans="2:36" ht="5.0999999999999996" customHeight="1"/>
    <row r="3" spans="2:36" ht="24" customHeight="1">
      <c r="B3" s="293" t="s">
        <v>87</v>
      </c>
      <c r="C3" s="294"/>
      <c r="D3" s="294"/>
      <c r="E3" s="294"/>
      <c r="F3" s="294"/>
      <c r="G3" s="294"/>
      <c r="H3" s="295"/>
      <c r="AI3" s="57"/>
      <c r="AJ3" s="180"/>
    </row>
    <row r="4" spans="2:36" ht="6" customHeight="1"/>
    <row r="5" spans="2:36" ht="30" customHeight="1">
      <c r="B5" s="296" t="s">
        <v>88</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row>
    <row r="6" spans="2:36" ht="6" customHeight="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row>
    <row r="7" spans="2:36" ht="15.95" customHeight="1">
      <c r="B7" s="59"/>
      <c r="C7" s="59"/>
      <c r="D7" s="59"/>
      <c r="E7" s="59"/>
      <c r="F7" s="59"/>
      <c r="G7" s="59"/>
      <c r="H7" s="59"/>
      <c r="I7" s="59"/>
      <c r="J7" s="59"/>
      <c r="K7" s="59"/>
      <c r="L7" s="59"/>
      <c r="M7" s="59"/>
      <c r="N7" s="59"/>
      <c r="O7" s="59"/>
      <c r="P7" s="59"/>
      <c r="Q7" s="59"/>
      <c r="R7" s="59"/>
      <c r="S7" s="59"/>
      <c r="T7" s="59"/>
      <c r="U7" s="59"/>
      <c r="V7" s="59"/>
      <c r="W7" s="60" t="s">
        <v>89</v>
      </c>
      <c r="X7" s="61"/>
      <c r="Y7" s="61"/>
      <c r="Z7" s="61"/>
      <c r="AA7" s="62">
        <v>20</v>
      </c>
      <c r="AB7" s="198"/>
      <c r="AC7" s="62" t="s">
        <v>90</v>
      </c>
      <c r="AD7" s="182"/>
      <c r="AE7" s="62" t="s">
        <v>91</v>
      </c>
      <c r="AF7" s="182"/>
      <c r="AG7" s="62" t="s">
        <v>92</v>
      </c>
    </row>
    <row r="8" spans="2:36" ht="6" customHeight="1" thickBot="1">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row>
    <row r="9" spans="2:36" ht="18" customHeight="1">
      <c r="B9" s="297" t="s">
        <v>93</v>
      </c>
      <c r="C9" s="298"/>
      <c r="D9" s="298"/>
      <c r="E9" s="299"/>
      <c r="F9" s="64" t="s">
        <v>50</v>
      </c>
      <c r="G9" s="65" t="s">
        <v>94</v>
      </c>
      <c r="H9" s="65"/>
      <c r="I9" s="65"/>
      <c r="J9" s="65"/>
      <c r="K9" s="65"/>
      <c r="L9" s="65"/>
      <c r="M9" s="65"/>
      <c r="N9" s="65"/>
      <c r="O9" s="65"/>
      <c r="P9" s="65"/>
      <c r="Q9" s="65"/>
      <c r="R9" s="66" t="s">
        <v>95</v>
      </c>
      <c r="S9" s="65" t="s">
        <v>96</v>
      </c>
      <c r="T9" s="65"/>
      <c r="U9" s="65"/>
      <c r="V9" s="65"/>
      <c r="W9" s="65"/>
      <c r="X9" s="65"/>
      <c r="Y9" s="65"/>
      <c r="Z9" s="65"/>
      <c r="AA9" s="65"/>
      <c r="AB9" s="65"/>
      <c r="AC9" s="65"/>
      <c r="AD9" s="65"/>
      <c r="AE9" s="65"/>
      <c r="AF9" s="65"/>
      <c r="AG9" s="67"/>
    </row>
    <row r="10" spans="2:36" ht="18" customHeight="1" thickBot="1">
      <c r="B10" s="300"/>
      <c r="C10" s="301"/>
      <c r="D10" s="301"/>
      <c r="E10" s="302"/>
      <c r="F10" s="68" t="s">
        <v>97</v>
      </c>
      <c r="G10" s="69" t="s">
        <v>10</v>
      </c>
      <c r="H10" s="70" t="s">
        <v>98</v>
      </c>
      <c r="I10" s="70"/>
      <c r="J10" s="70"/>
      <c r="K10" s="70"/>
      <c r="L10" s="70"/>
      <c r="M10" s="70"/>
      <c r="N10" s="71" t="s">
        <v>99</v>
      </c>
      <c r="O10" s="70"/>
      <c r="P10" s="70" t="s">
        <v>100</v>
      </c>
      <c r="Q10" s="70"/>
      <c r="R10" s="70"/>
      <c r="S10" s="70"/>
      <c r="T10" s="70" t="s">
        <v>101</v>
      </c>
      <c r="U10" s="70"/>
      <c r="V10" s="70"/>
      <c r="W10" s="70"/>
      <c r="X10" s="70"/>
      <c r="Y10" s="70"/>
      <c r="Z10" s="70"/>
      <c r="AA10" s="70"/>
      <c r="AB10" s="70"/>
      <c r="AC10" s="70"/>
      <c r="AD10" s="70"/>
      <c r="AE10" s="70"/>
      <c r="AF10" s="71"/>
      <c r="AG10" s="72"/>
    </row>
    <row r="11" spans="2:36" ht="18" customHeight="1">
      <c r="B11" s="297" t="s">
        <v>102</v>
      </c>
      <c r="C11" s="298"/>
      <c r="D11" s="298"/>
      <c r="E11" s="299"/>
      <c r="F11" s="73" t="s">
        <v>10</v>
      </c>
      <c r="G11" s="74" t="s">
        <v>103</v>
      </c>
      <c r="H11" s="74"/>
      <c r="I11" s="75"/>
      <c r="J11" s="181" t="s">
        <v>10</v>
      </c>
      <c r="K11" s="74" t="s">
        <v>104</v>
      </c>
      <c r="L11" s="76"/>
      <c r="M11" s="76"/>
      <c r="N11" s="63" t="s">
        <v>709</v>
      </c>
      <c r="O11" s="76"/>
      <c r="P11" s="76"/>
      <c r="Q11" s="76"/>
      <c r="R11" s="76"/>
      <c r="S11" s="76"/>
      <c r="T11" s="76"/>
      <c r="U11" s="76"/>
      <c r="V11" s="76"/>
      <c r="W11" s="63"/>
      <c r="X11" s="76"/>
      <c r="Y11" s="76"/>
      <c r="Z11" s="76"/>
      <c r="AA11" s="76"/>
      <c r="AB11" s="76"/>
      <c r="AC11" s="76"/>
      <c r="AD11" s="76"/>
      <c r="AE11" s="76"/>
      <c r="AF11" s="76"/>
      <c r="AG11" s="77"/>
    </row>
    <row r="12" spans="2:36" ht="18" customHeight="1" thickBot="1">
      <c r="B12" s="300"/>
      <c r="C12" s="301"/>
      <c r="D12" s="301"/>
      <c r="E12" s="302"/>
      <c r="F12" s="78" t="s">
        <v>105</v>
      </c>
      <c r="G12" s="79"/>
      <c r="H12" s="80" t="s">
        <v>97</v>
      </c>
      <c r="I12" s="81" t="s">
        <v>10</v>
      </c>
      <c r="J12" s="70" t="s">
        <v>106</v>
      </c>
      <c r="K12" s="79"/>
      <c r="L12" s="79"/>
      <c r="M12" s="79"/>
      <c r="N12" s="79"/>
      <c r="O12" s="79"/>
      <c r="P12" s="79"/>
      <c r="Q12" s="82"/>
      <c r="R12" s="82"/>
      <c r="S12" s="81" t="s">
        <v>10</v>
      </c>
      <c r="T12" s="79" t="s">
        <v>107</v>
      </c>
      <c r="U12" s="79"/>
      <c r="V12" s="80" t="s">
        <v>99</v>
      </c>
      <c r="W12" s="303"/>
      <c r="X12" s="303"/>
      <c r="Y12" s="303"/>
      <c r="Z12" s="303"/>
      <c r="AA12" s="303"/>
      <c r="AB12" s="303"/>
      <c r="AC12" s="303"/>
      <c r="AD12" s="303"/>
      <c r="AE12" s="80" t="s">
        <v>108</v>
      </c>
      <c r="AF12" s="79" t="s">
        <v>101</v>
      </c>
      <c r="AG12" s="83"/>
    </row>
    <row r="13" spans="2:36" ht="18" customHeight="1">
      <c r="B13" s="283" t="s">
        <v>109</v>
      </c>
      <c r="C13" s="284"/>
      <c r="D13" s="284"/>
      <c r="E13" s="285"/>
      <c r="F13" s="84"/>
      <c r="G13" s="74" t="s">
        <v>110</v>
      </c>
      <c r="H13" s="74"/>
      <c r="I13" s="74"/>
      <c r="J13" s="74"/>
      <c r="K13" s="185">
        <v>20</v>
      </c>
      <c r="L13" s="199"/>
      <c r="M13" s="74" t="s">
        <v>90</v>
      </c>
      <c r="N13" s="184"/>
      <c r="O13" s="74" t="s">
        <v>91</v>
      </c>
      <c r="P13" s="184"/>
      <c r="Q13" s="74" t="s">
        <v>92</v>
      </c>
      <c r="R13" s="74"/>
      <c r="S13" s="74"/>
      <c r="T13" s="74" t="s">
        <v>617</v>
      </c>
      <c r="U13" s="74"/>
      <c r="V13" s="74"/>
      <c r="W13" s="74"/>
      <c r="X13" s="74"/>
      <c r="Y13" s="74"/>
      <c r="Z13" s="74"/>
      <c r="AA13" s="74"/>
      <c r="AB13" s="74"/>
      <c r="AC13" s="74"/>
      <c r="AD13" s="74"/>
      <c r="AE13" s="74"/>
      <c r="AF13" s="74"/>
      <c r="AG13" s="77"/>
    </row>
    <row r="14" spans="2:36" ht="18" customHeight="1" thickBot="1">
      <c r="B14" s="286"/>
      <c r="C14" s="287"/>
      <c r="D14" s="287"/>
      <c r="E14" s="288"/>
      <c r="F14" s="85"/>
      <c r="G14" s="70" t="s">
        <v>111</v>
      </c>
      <c r="H14" s="70"/>
      <c r="I14" s="70"/>
      <c r="J14" s="70"/>
      <c r="K14" s="102">
        <v>20</v>
      </c>
      <c r="L14" s="200"/>
      <c r="M14" s="70" t="s">
        <v>90</v>
      </c>
      <c r="N14" s="183"/>
      <c r="O14" s="70" t="s">
        <v>91</v>
      </c>
      <c r="P14" s="183"/>
      <c r="Q14" s="70" t="s">
        <v>92</v>
      </c>
      <c r="R14" s="70"/>
      <c r="S14" s="70"/>
      <c r="T14" s="86"/>
      <c r="U14" s="102">
        <v>20</v>
      </c>
      <c r="V14" s="200"/>
      <c r="W14" s="70" t="s">
        <v>618</v>
      </c>
      <c r="X14" s="183"/>
      <c r="Y14" s="70" t="s">
        <v>619</v>
      </c>
      <c r="Z14" s="183"/>
      <c r="AA14" s="70" t="s">
        <v>620</v>
      </c>
      <c r="AB14" s="86"/>
      <c r="AC14" s="86"/>
      <c r="AD14" s="70"/>
      <c r="AE14" s="70"/>
      <c r="AF14" s="86"/>
      <c r="AG14" s="87"/>
    </row>
    <row r="15" spans="2:36" ht="18" customHeight="1">
      <c r="B15" s="297" t="s">
        <v>113</v>
      </c>
      <c r="C15" s="284"/>
      <c r="D15" s="284"/>
      <c r="E15" s="285"/>
      <c r="F15" s="84" t="s">
        <v>114</v>
      </c>
      <c r="G15" s="74"/>
      <c r="H15" s="74"/>
      <c r="I15" s="74"/>
      <c r="J15" s="74"/>
      <c r="K15" s="74"/>
      <c r="L15" s="74"/>
      <c r="M15" s="74"/>
      <c r="N15" s="74"/>
      <c r="O15" s="74"/>
      <c r="P15" s="74"/>
      <c r="Q15" s="74"/>
      <c r="R15" s="74"/>
      <c r="S15" s="74"/>
      <c r="T15" s="74"/>
      <c r="U15" s="310" t="s">
        <v>115</v>
      </c>
      <c r="V15" s="311"/>
      <c r="W15" s="291"/>
      <c r="X15" s="291"/>
      <c r="Y15" s="291"/>
      <c r="Z15" s="291"/>
      <c r="AA15" s="291"/>
      <c r="AB15" s="291"/>
      <c r="AC15" s="291"/>
      <c r="AD15" s="291"/>
      <c r="AE15" s="291"/>
      <c r="AF15" s="291"/>
      <c r="AG15" s="292"/>
    </row>
    <row r="16" spans="2:36" ht="28.5" customHeight="1">
      <c r="B16" s="304"/>
      <c r="C16" s="305"/>
      <c r="D16" s="305"/>
      <c r="E16" s="306"/>
      <c r="F16" s="289"/>
      <c r="G16" s="290"/>
      <c r="H16" s="290"/>
      <c r="I16" s="290"/>
      <c r="J16" s="290"/>
      <c r="K16" s="290"/>
      <c r="L16" s="290"/>
      <c r="M16" s="290"/>
      <c r="N16" s="290"/>
      <c r="O16" s="290"/>
      <c r="P16" s="290"/>
      <c r="Q16" s="290"/>
      <c r="R16" s="319" t="str">
        <f>IF(I21="■",J21,IF(L21="■",M21,IF(O21="■",P21,"")))&amp;"工事"</f>
        <v>工事</v>
      </c>
      <c r="S16" s="319"/>
      <c r="T16" s="320"/>
      <c r="U16" s="312" t="s">
        <v>116</v>
      </c>
      <c r="V16" s="313"/>
      <c r="W16" s="321"/>
      <c r="X16" s="321"/>
      <c r="Y16" s="321"/>
      <c r="Z16" s="321"/>
      <c r="AA16" s="321"/>
      <c r="AB16" s="321"/>
      <c r="AC16" s="321"/>
      <c r="AD16" s="321"/>
      <c r="AE16" s="321"/>
      <c r="AF16" s="321"/>
      <c r="AG16" s="322"/>
    </row>
    <row r="17" spans="2:36" ht="18" customHeight="1">
      <c r="B17" s="304"/>
      <c r="C17" s="305"/>
      <c r="D17" s="305"/>
      <c r="E17" s="306"/>
      <c r="F17" s="89" t="s">
        <v>117</v>
      </c>
      <c r="G17" s="90"/>
      <c r="H17" s="90"/>
      <c r="I17" s="91" t="s">
        <v>118</v>
      </c>
      <c r="J17" s="323" t="s">
        <v>119</v>
      </c>
      <c r="K17" s="323"/>
      <c r="L17" s="323"/>
      <c r="M17" s="323"/>
      <c r="N17" s="63"/>
      <c r="O17" s="63" t="s">
        <v>120</v>
      </c>
      <c r="P17" s="90"/>
      <c r="Q17" s="90"/>
      <c r="R17" s="90"/>
      <c r="S17" s="90"/>
      <c r="T17" s="90"/>
      <c r="U17" s="90"/>
      <c r="V17" s="90"/>
      <c r="W17" s="90"/>
      <c r="X17" s="90"/>
      <c r="Y17" s="90"/>
      <c r="Z17" s="90"/>
      <c r="AA17" s="90"/>
      <c r="AB17" s="90"/>
      <c r="AC17" s="90"/>
      <c r="AD17" s="90"/>
      <c r="AE17" s="90"/>
      <c r="AF17" s="90"/>
      <c r="AG17" s="92"/>
    </row>
    <row r="18" spans="2:36" ht="28.5" customHeight="1">
      <c r="B18" s="307"/>
      <c r="C18" s="308"/>
      <c r="D18" s="308"/>
      <c r="E18" s="309"/>
      <c r="F18" s="324"/>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6"/>
    </row>
    <row r="19" spans="2:36" ht="18" customHeight="1">
      <c r="B19" s="334" t="s">
        <v>121</v>
      </c>
      <c r="C19" s="335"/>
      <c r="D19" s="335"/>
      <c r="E19" s="336"/>
      <c r="F19" s="346" t="s">
        <v>7</v>
      </c>
      <c r="G19" s="347"/>
      <c r="H19" s="348"/>
      <c r="I19" s="189" t="s">
        <v>10</v>
      </c>
      <c r="J19" s="94" t="s">
        <v>122</v>
      </c>
      <c r="K19" s="94"/>
      <c r="L19" s="94"/>
      <c r="M19" s="94"/>
      <c r="N19" s="187" t="s">
        <v>10</v>
      </c>
      <c r="O19" s="94" t="s">
        <v>707</v>
      </c>
      <c r="P19" s="94"/>
      <c r="Q19" s="94"/>
      <c r="R19" s="94"/>
      <c r="S19" s="94"/>
      <c r="T19" s="187" t="s">
        <v>10</v>
      </c>
      <c r="U19" s="94" t="s">
        <v>708</v>
      </c>
      <c r="V19" s="94"/>
      <c r="W19" s="94"/>
      <c r="X19" s="94"/>
      <c r="Y19" s="187" t="s">
        <v>10</v>
      </c>
      <c r="Z19" s="94" t="s">
        <v>123</v>
      </c>
      <c r="AA19" s="94"/>
      <c r="AB19" s="94"/>
      <c r="AC19" s="94"/>
      <c r="AD19" s="94"/>
      <c r="AE19" s="94"/>
      <c r="AF19" s="94"/>
      <c r="AG19" s="95"/>
    </row>
    <row r="20" spans="2:36" ht="18" customHeight="1">
      <c r="B20" s="337"/>
      <c r="C20" s="338"/>
      <c r="D20" s="338"/>
      <c r="E20" s="339"/>
      <c r="F20" s="96"/>
      <c r="G20" s="62"/>
      <c r="H20" s="62"/>
      <c r="I20" s="96" t="s">
        <v>124</v>
      </c>
      <c r="J20" s="62"/>
      <c r="K20" s="62"/>
      <c r="L20" s="62"/>
      <c r="M20" s="93"/>
      <c r="N20" s="93" t="s">
        <v>99</v>
      </c>
      <c r="O20" s="290"/>
      <c r="P20" s="290"/>
      <c r="Q20" s="290"/>
      <c r="R20" s="290"/>
      <c r="S20" s="290"/>
      <c r="T20" s="290"/>
      <c r="U20" s="290"/>
      <c r="V20" s="290"/>
      <c r="W20" s="63" t="s">
        <v>126</v>
      </c>
      <c r="X20" s="63"/>
      <c r="Y20" s="63"/>
      <c r="Z20" s="63"/>
      <c r="AA20" s="63"/>
      <c r="AB20" s="63"/>
      <c r="AC20" s="63"/>
      <c r="AD20" s="63"/>
      <c r="AE20" s="63"/>
      <c r="AF20" s="63"/>
      <c r="AG20" s="97"/>
    </row>
    <row r="21" spans="2:36" ht="18" customHeight="1">
      <c r="B21" s="337"/>
      <c r="C21" s="338"/>
      <c r="D21" s="338"/>
      <c r="E21" s="339"/>
      <c r="F21" s="349" t="s">
        <v>127</v>
      </c>
      <c r="G21" s="350"/>
      <c r="H21" s="351"/>
      <c r="I21" s="188" t="s">
        <v>10</v>
      </c>
      <c r="J21" s="98" t="s">
        <v>128</v>
      </c>
      <c r="K21" s="98"/>
      <c r="L21" s="186" t="s">
        <v>10</v>
      </c>
      <c r="M21" s="98" t="s">
        <v>129</v>
      </c>
      <c r="N21" s="98"/>
      <c r="O21" s="186" t="s">
        <v>10</v>
      </c>
      <c r="P21" s="98" t="s">
        <v>130</v>
      </c>
      <c r="Q21" s="98"/>
      <c r="R21" s="98"/>
      <c r="S21" s="98"/>
      <c r="T21" s="98"/>
      <c r="U21" s="98"/>
      <c r="V21" s="98"/>
      <c r="W21" s="98"/>
      <c r="X21" s="98"/>
      <c r="Y21" s="98"/>
      <c r="Z21" s="98"/>
      <c r="AA21" s="98"/>
      <c r="AB21" s="98"/>
      <c r="AC21" s="98"/>
      <c r="AD21" s="98"/>
      <c r="AE21" s="98"/>
      <c r="AF21" s="98"/>
      <c r="AG21" s="99"/>
    </row>
    <row r="22" spans="2:36" ht="18" customHeight="1">
      <c r="B22" s="337"/>
      <c r="C22" s="338"/>
      <c r="D22" s="338"/>
      <c r="E22" s="339"/>
      <c r="F22" s="352" t="s">
        <v>131</v>
      </c>
      <c r="G22" s="316"/>
      <c r="H22" s="316"/>
      <c r="I22" s="100"/>
      <c r="J22" s="314"/>
      <c r="K22" s="314"/>
      <c r="L22" s="314"/>
      <c r="M22" s="314"/>
      <c r="N22" s="101" t="s">
        <v>132</v>
      </c>
      <c r="O22" s="101"/>
      <c r="P22" s="315" t="s">
        <v>133</v>
      </c>
      <c r="Q22" s="316"/>
      <c r="R22" s="316"/>
      <c r="S22" s="317"/>
      <c r="T22" s="101"/>
      <c r="U22" s="318"/>
      <c r="V22" s="318"/>
      <c r="W22" s="318"/>
      <c r="X22" s="318"/>
      <c r="Y22" s="101" t="s">
        <v>132</v>
      </c>
      <c r="Z22" s="101"/>
      <c r="AA22" s="327" t="s">
        <v>916</v>
      </c>
      <c r="AB22" s="328"/>
      <c r="AC22" s="329"/>
      <c r="AD22" s="330"/>
      <c r="AE22" s="331"/>
      <c r="AF22" s="331"/>
      <c r="AG22" s="95" t="s">
        <v>715</v>
      </c>
    </row>
    <row r="23" spans="2:36" ht="18" customHeight="1" thickBot="1">
      <c r="B23" s="300"/>
      <c r="C23" s="301"/>
      <c r="D23" s="301"/>
      <c r="E23" s="302"/>
      <c r="F23" s="353" t="s">
        <v>134</v>
      </c>
      <c r="G23" s="354"/>
      <c r="H23" s="355"/>
      <c r="I23" s="356"/>
      <c r="J23" s="332"/>
      <c r="K23" s="332"/>
      <c r="L23" s="332"/>
      <c r="M23" s="332"/>
      <c r="N23" s="70" t="s">
        <v>135</v>
      </c>
      <c r="O23" s="333" t="s">
        <v>136</v>
      </c>
      <c r="P23" s="333"/>
      <c r="Q23" s="340" t="s">
        <v>119</v>
      </c>
      <c r="R23" s="340"/>
      <c r="S23" s="340"/>
      <c r="T23" s="357"/>
      <c r="U23" s="358" t="s">
        <v>137</v>
      </c>
      <c r="V23" s="301"/>
      <c r="W23" s="359"/>
      <c r="X23" s="360" t="s">
        <v>138</v>
      </c>
      <c r="Y23" s="333"/>
      <c r="Z23" s="332"/>
      <c r="AA23" s="332"/>
      <c r="AB23" s="70" t="s">
        <v>139</v>
      </c>
      <c r="AC23" s="333" t="s">
        <v>140</v>
      </c>
      <c r="AD23" s="333"/>
      <c r="AE23" s="340" t="s">
        <v>119</v>
      </c>
      <c r="AF23" s="340"/>
      <c r="AG23" s="72" t="s">
        <v>139</v>
      </c>
      <c r="AJ23" s="169" t="s">
        <v>477</v>
      </c>
    </row>
    <row r="24" spans="2:36" ht="6" customHeight="1">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J24" s="170" t="s">
        <v>478</v>
      </c>
    </row>
    <row r="25" spans="2:36" ht="15.95" customHeight="1" thickBot="1">
      <c r="B25" s="63" t="s">
        <v>141</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J25" s="169" t="s">
        <v>470</v>
      </c>
    </row>
    <row r="26" spans="2:36" ht="27.75" customHeight="1">
      <c r="B26" s="341" t="s">
        <v>142</v>
      </c>
      <c r="C26" s="342"/>
      <c r="D26" s="342"/>
      <c r="E26" s="342"/>
      <c r="F26" s="342"/>
      <c r="G26" s="343"/>
      <c r="H26" s="344" t="s">
        <v>143</v>
      </c>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5"/>
      <c r="AJ26" s="169" t="s">
        <v>471</v>
      </c>
    </row>
    <row r="27" spans="2:36" ht="15.95" customHeight="1">
      <c r="B27" s="103"/>
      <c r="C27" s="63"/>
      <c r="D27" s="63"/>
      <c r="E27" s="63"/>
      <c r="F27" s="361" t="s">
        <v>144</v>
      </c>
      <c r="G27" s="362"/>
      <c r="H27" s="362"/>
      <c r="I27" s="365"/>
      <c r="J27" s="365"/>
      <c r="K27" s="365"/>
      <c r="L27" s="365"/>
      <c r="M27" s="365"/>
      <c r="N27" s="365"/>
      <c r="O27" s="365"/>
      <c r="P27" s="365"/>
      <c r="Q27" s="365"/>
      <c r="R27" s="365"/>
      <c r="S27" s="365"/>
      <c r="T27" s="365"/>
      <c r="U27" s="366"/>
      <c r="V27" s="104" t="s">
        <v>145</v>
      </c>
      <c r="W27" s="105"/>
      <c r="X27" s="105"/>
      <c r="Y27" s="369"/>
      <c r="Z27" s="369"/>
      <c r="AA27" s="369"/>
      <c r="AB27" s="369"/>
      <c r="AC27" s="369"/>
      <c r="AD27" s="369"/>
      <c r="AE27" s="369"/>
      <c r="AF27" s="369"/>
      <c r="AG27" s="370"/>
      <c r="AH27" s="204" t="s">
        <v>710</v>
      </c>
      <c r="AI27" s="205" t="s">
        <v>626</v>
      </c>
      <c r="AJ27" s="169" t="s">
        <v>479</v>
      </c>
    </row>
    <row r="28" spans="2:36" ht="15.95" customHeight="1">
      <c r="B28" s="103"/>
      <c r="C28" s="63"/>
      <c r="D28" s="63"/>
      <c r="E28" s="63"/>
      <c r="F28" s="363"/>
      <c r="G28" s="364"/>
      <c r="H28" s="364"/>
      <c r="I28" s="367"/>
      <c r="J28" s="367"/>
      <c r="K28" s="367"/>
      <c r="L28" s="367"/>
      <c r="M28" s="367"/>
      <c r="N28" s="367"/>
      <c r="O28" s="367"/>
      <c r="P28" s="367"/>
      <c r="Q28" s="367"/>
      <c r="R28" s="367"/>
      <c r="S28" s="367"/>
      <c r="T28" s="367"/>
      <c r="U28" s="368"/>
      <c r="V28" s="371" t="s">
        <v>146</v>
      </c>
      <c r="W28" s="372"/>
      <c r="X28" s="372"/>
      <c r="Y28" s="373"/>
      <c r="Z28" s="373"/>
      <c r="AA28" s="373"/>
      <c r="AB28" s="373"/>
      <c r="AC28" s="373"/>
      <c r="AD28" s="373"/>
      <c r="AE28" s="373"/>
      <c r="AF28" s="373"/>
      <c r="AG28" s="374"/>
      <c r="AI28" s="202"/>
      <c r="AJ28" s="169" t="s">
        <v>480</v>
      </c>
    </row>
    <row r="29" spans="2:36" ht="20.100000000000001" customHeight="1">
      <c r="B29" s="103"/>
      <c r="C29" s="63"/>
      <c r="D29" s="63"/>
      <c r="E29" s="63"/>
      <c r="F29" s="106" t="s">
        <v>147</v>
      </c>
      <c r="G29" s="107"/>
      <c r="H29" s="107"/>
      <c r="I29" s="375"/>
      <c r="J29" s="375"/>
      <c r="K29" s="375"/>
      <c r="L29" s="375"/>
      <c r="M29" s="375"/>
      <c r="N29" s="375"/>
      <c r="O29" s="375"/>
      <c r="P29" s="375"/>
      <c r="Q29" s="375"/>
      <c r="R29" s="375"/>
      <c r="S29" s="375"/>
      <c r="T29" s="375"/>
      <c r="U29" s="376"/>
      <c r="V29" s="371"/>
      <c r="W29" s="372"/>
      <c r="X29" s="372"/>
      <c r="Y29" s="373"/>
      <c r="Z29" s="373"/>
      <c r="AA29" s="373"/>
      <c r="AB29" s="373"/>
      <c r="AC29" s="373"/>
      <c r="AD29" s="373"/>
      <c r="AE29" s="373"/>
      <c r="AF29" s="373"/>
      <c r="AG29" s="374"/>
      <c r="AI29" s="202"/>
      <c r="AJ29" s="169" t="s">
        <v>481</v>
      </c>
    </row>
    <row r="30" spans="2:36" ht="15.95" customHeight="1">
      <c r="B30" s="103"/>
      <c r="C30" s="63"/>
      <c r="D30" s="63"/>
      <c r="E30" s="63"/>
      <c r="F30" s="108" t="s">
        <v>148</v>
      </c>
      <c r="G30" s="63"/>
      <c r="H30" s="63"/>
      <c r="I30" s="88" t="s">
        <v>118</v>
      </c>
      <c r="J30" s="377" t="s">
        <v>119</v>
      </c>
      <c r="K30" s="377"/>
      <c r="L30" s="377"/>
      <c r="M30" s="377"/>
      <c r="N30" s="63"/>
      <c r="O30" s="63"/>
      <c r="P30" s="63"/>
      <c r="Q30" s="63"/>
      <c r="R30" s="63"/>
      <c r="S30" s="63"/>
      <c r="T30" s="63"/>
      <c r="U30" s="63"/>
      <c r="V30" s="109" t="s">
        <v>149</v>
      </c>
      <c r="W30" s="110"/>
      <c r="X30" s="110"/>
      <c r="Y30" s="378"/>
      <c r="Z30" s="378"/>
      <c r="AA30" s="378"/>
      <c r="AB30" s="378"/>
      <c r="AC30" s="378"/>
      <c r="AD30" s="378"/>
      <c r="AE30" s="378"/>
      <c r="AF30" s="378"/>
      <c r="AG30" s="379"/>
      <c r="AI30" s="202"/>
      <c r="AJ30" s="169" t="s">
        <v>482</v>
      </c>
    </row>
    <row r="31" spans="2:36" ht="15.95" customHeight="1">
      <c r="B31" s="103"/>
      <c r="C31" s="63"/>
      <c r="D31" s="63"/>
      <c r="E31" s="63"/>
      <c r="F31" s="324"/>
      <c r="G31" s="325"/>
      <c r="H31" s="325"/>
      <c r="I31" s="325"/>
      <c r="J31" s="325"/>
      <c r="K31" s="325"/>
      <c r="L31" s="325"/>
      <c r="M31" s="325"/>
      <c r="N31" s="325"/>
      <c r="O31" s="325"/>
      <c r="P31" s="325"/>
      <c r="Q31" s="325"/>
      <c r="R31" s="325"/>
      <c r="S31" s="325"/>
      <c r="T31" s="325"/>
      <c r="U31" s="325"/>
      <c r="V31" s="109" t="s">
        <v>150</v>
      </c>
      <c r="W31" s="110"/>
      <c r="X31" s="110"/>
      <c r="Y31" s="378"/>
      <c r="Z31" s="378"/>
      <c r="AA31" s="378"/>
      <c r="AB31" s="378"/>
      <c r="AC31" s="378"/>
      <c r="AD31" s="378"/>
      <c r="AE31" s="378"/>
      <c r="AF31" s="378"/>
      <c r="AG31" s="379"/>
      <c r="AI31" s="202"/>
      <c r="AJ31" s="169" t="s">
        <v>483</v>
      </c>
    </row>
    <row r="32" spans="2:36" ht="15.95" customHeight="1" thickBot="1">
      <c r="B32" s="111"/>
      <c r="C32" s="70"/>
      <c r="D32" s="70"/>
      <c r="E32" s="70"/>
      <c r="F32" s="380"/>
      <c r="G32" s="381"/>
      <c r="H32" s="381"/>
      <c r="I32" s="381"/>
      <c r="J32" s="381"/>
      <c r="K32" s="381"/>
      <c r="L32" s="381"/>
      <c r="M32" s="381"/>
      <c r="N32" s="381"/>
      <c r="O32" s="381"/>
      <c r="P32" s="381"/>
      <c r="Q32" s="381"/>
      <c r="R32" s="381"/>
      <c r="S32" s="381"/>
      <c r="T32" s="381"/>
      <c r="U32" s="381"/>
      <c r="V32" s="112" t="s">
        <v>151</v>
      </c>
      <c r="W32" s="113"/>
      <c r="X32" s="113"/>
      <c r="Y32" s="382"/>
      <c r="Z32" s="382"/>
      <c r="AA32" s="382"/>
      <c r="AB32" s="382"/>
      <c r="AC32" s="382"/>
      <c r="AD32" s="382"/>
      <c r="AE32" s="382"/>
      <c r="AF32" s="382"/>
      <c r="AG32" s="383"/>
      <c r="AI32" s="202"/>
    </row>
    <row r="33" spans="2:37" ht="27.75" customHeight="1">
      <c r="B33" s="341" t="s">
        <v>152</v>
      </c>
      <c r="C33" s="342"/>
      <c r="D33" s="342"/>
      <c r="E33" s="342"/>
      <c r="F33" s="342"/>
      <c r="G33" s="343"/>
      <c r="H33" s="114"/>
      <c r="I33" s="190" t="s">
        <v>10</v>
      </c>
      <c r="J33" s="65" t="s">
        <v>153</v>
      </c>
      <c r="K33" s="65"/>
      <c r="L33" s="65"/>
      <c r="M33" s="65"/>
      <c r="N33" s="65"/>
      <c r="O33" s="65"/>
      <c r="P33" s="384" t="s">
        <v>154</v>
      </c>
      <c r="Q33" s="385"/>
      <c r="R33" s="385"/>
      <c r="S33" s="385"/>
      <c r="T33" s="385"/>
      <c r="U33" s="385"/>
      <c r="V33" s="385"/>
      <c r="W33" s="385"/>
      <c r="X33" s="385"/>
      <c r="Y33" s="385"/>
      <c r="Z33" s="385"/>
      <c r="AA33" s="385"/>
      <c r="AB33" s="385"/>
      <c r="AC33" s="385"/>
      <c r="AD33" s="385"/>
      <c r="AE33" s="385"/>
      <c r="AF33" s="385"/>
      <c r="AG33" s="386"/>
      <c r="AI33" s="202"/>
    </row>
    <row r="34" spans="2:37" ht="15.95" customHeight="1">
      <c r="B34" s="115"/>
      <c r="C34" s="63"/>
      <c r="D34" s="63"/>
      <c r="E34" s="63"/>
      <c r="F34" s="361" t="s">
        <v>144</v>
      </c>
      <c r="G34" s="362"/>
      <c r="H34" s="362"/>
      <c r="I34" s="365"/>
      <c r="J34" s="365"/>
      <c r="K34" s="365"/>
      <c r="L34" s="365"/>
      <c r="M34" s="365"/>
      <c r="N34" s="365"/>
      <c r="O34" s="365"/>
      <c r="P34" s="365"/>
      <c r="Q34" s="365"/>
      <c r="R34" s="365"/>
      <c r="S34" s="365"/>
      <c r="T34" s="365"/>
      <c r="U34" s="366"/>
      <c r="V34" s="104" t="s">
        <v>145</v>
      </c>
      <c r="W34" s="105"/>
      <c r="X34" s="105"/>
      <c r="Y34" s="369"/>
      <c r="Z34" s="369"/>
      <c r="AA34" s="369"/>
      <c r="AB34" s="369"/>
      <c r="AC34" s="369"/>
      <c r="AD34" s="369"/>
      <c r="AE34" s="369"/>
      <c r="AF34" s="369"/>
      <c r="AG34" s="370"/>
      <c r="AH34" s="204" t="s">
        <v>710</v>
      </c>
      <c r="AI34" s="205" t="s">
        <v>624</v>
      </c>
    </row>
    <row r="35" spans="2:37" ht="15.95" customHeight="1">
      <c r="B35" s="103"/>
      <c r="C35" s="63"/>
      <c r="D35" s="63"/>
      <c r="E35" s="63"/>
      <c r="F35" s="363"/>
      <c r="G35" s="364"/>
      <c r="H35" s="364"/>
      <c r="I35" s="367"/>
      <c r="J35" s="367"/>
      <c r="K35" s="367"/>
      <c r="L35" s="367"/>
      <c r="M35" s="367"/>
      <c r="N35" s="367"/>
      <c r="O35" s="367"/>
      <c r="P35" s="367"/>
      <c r="Q35" s="367"/>
      <c r="R35" s="367"/>
      <c r="S35" s="367"/>
      <c r="T35" s="367"/>
      <c r="U35" s="368"/>
      <c r="V35" s="371" t="s">
        <v>146</v>
      </c>
      <c r="W35" s="372"/>
      <c r="X35" s="372"/>
      <c r="Y35" s="373"/>
      <c r="Z35" s="373"/>
      <c r="AA35" s="373"/>
      <c r="AB35" s="373"/>
      <c r="AC35" s="373"/>
      <c r="AD35" s="373"/>
      <c r="AE35" s="373"/>
      <c r="AF35" s="373"/>
      <c r="AG35" s="374"/>
      <c r="AH35" s="206"/>
      <c r="AI35" s="207" t="s">
        <v>625</v>
      </c>
    </row>
    <row r="36" spans="2:37" ht="20.100000000000001" customHeight="1">
      <c r="B36" s="103"/>
      <c r="C36" s="63"/>
      <c r="D36" s="63"/>
      <c r="E36" s="63"/>
      <c r="F36" s="106" t="s">
        <v>147</v>
      </c>
      <c r="G36" s="107"/>
      <c r="H36" s="107"/>
      <c r="I36" s="375"/>
      <c r="J36" s="375"/>
      <c r="K36" s="375"/>
      <c r="L36" s="375"/>
      <c r="M36" s="375"/>
      <c r="N36" s="375"/>
      <c r="O36" s="375"/>
      <c r="P36" s="375"/>
      <c r="Q36" s="375"/>
      <c r="R36" s="375"/>
      <c r="S36" s="375"/>
      <c r="T36" s="375"/>
      <c r="U36" s="376"/>
      <c r="V36" s="371"/>
      <c r="W36" s="372"/>
      <c r="X36" s="372"/>
      <c r="Y36" s="373"/>
      <c r="Z36" s="373"/>
      <c r="AA36" s="373"/>
      <c r="AB36" s="373"/>
      <c r="AC36" s="373"/>
      <c r="AD36" s="373"/>
      <c r="AE36" s="373"/>
      <c r="AF36" s="373"/>
      <c r="AG36" s="374"/>
      <c r="AI36" s="202"/>
    </row>
    <row r="37" spans="2:37" ht="15.95" customHeight="1">
      <c r="B37" s="103"/>
      <c r="C37" s="63"/>
      <c r="D37" s="63"/>
      <c r="E37" s="63"/>
      <c r="F37" s="108" t="s">
        <v>148</v>
      </c>
      <c r="G37" s="63"/>
      <c r="H37" s="63"/>
      <c r="I37" s="88" t="s">
        <v>118</v>
      </c>
      <c r="J37" s="377" t="s">
        <v>119</v>
      </c>
      <c r="K37" s="377"/>
      <c r="L37" s="377"/>
      <c r="M37" s="377"/>
      <c r="N37" s="63"/>
      <c r="O37" s="63"/>
      <c r="P37" s="63"/>
      <c r="Q37" s="63"/>
      <c r="R37" s="63"/>
      <c r="S37" s="63"/>
      <c r="T37" s="63"/>
      <c r="U37" s="63"/>
      <c r="V37" s="109" t="s">
        <v>149</v>
      </c>
      <c r="W37" s="110"/>
      <c r="X37" s="110"/>
      <c r="Y37" s="378"/>
      <c r="Z37" s="378"/>
      <c r="AA37" s="378"/>
      <c r="AB37" s="378"/>
      <c r="AC37" s="378"/>
      <c r="AD37" s="378"/>
      <c r="AE37" s="378"/>
      <c r="AF37" s="378"/>
      <c r="AG37" s="379"/>
      <c r="AI37" s="202"/>
    </row>
    <row r="38" spans="2:37" ht="15.95" customHeight="1">
      <c r="B38" s="103"/>
      <c r="C38" s="63"/>
      <c r="D38" s="63"/>
      <c r="E38" s="63"/>
      <c r="F38" s="324"/>
      <c r="G38" s="325"/>
      <c r="H38" s="325"/>
      <c r="I38" s="325"/>
      <c r="J38" s="325"/>
      <c r="K38" s="325"/>
      <c r="L38" s="325"/>
      <c r="M38" s="325"/>
      <c r="N38" s="325"/>
      <c r="O38" s="325"/>
      <c r="P38" s="325"/>
      <c r="Q38" s="325"/>
      <c r="R38" s="325"/>
      <c r="S38" s="325"/>
      <c r="T38" s="325"/>
      <c r="U38" s="325"/>
      <c r="V38" s="109" t="s">
        <v>150</v>
      </c>
      <c r="W38" s="110"/>
      <c r="X38" s="110"/>
      <c r="Y38" s="378"/>
      <c r="Z38" s="378"/>
      <c r="AA38" s="378"/>
      <c r="AB38" s="378"/>
      <c r="AC38" s="378"/>
      <c r="AD38" s="378"/>
      <c r="AE38" s="378"/>
      <c r="AF38" s="378"/>
      <c r="AG38" s="379"/>
      <c r="AI38" s="202"/>
    </row>
    <row r="39" spans="2:37" ht="15.95" customHeight="1" thickBot="1">
      <c r="B39" s="111"/>
      <c r="C39" s="70"/>
      <c r="D39" s="70"/>
      <c r="E39" s="70"/>
      <c r="F39" s="380"/>
      <c r="G39" s="381"/>
      <c r="H39" s="381"/>
      <c r="I39" s="381"/>
      <c r="J39" s="381"/>
      <c r="K39" s="381"/>
      <c r="L39" s="381"/>
      <c r="M39" s="381"/>
      <c r="N39" s="381"/>
      <c r="O39" s="381"/>
      <c r="P39" s="381"/>
      <c r="Q39" s="381"/>
      <c r="R39" s="381"/>
      <c r="S39" s="381"/>
      <c r="T39" s="381"/>
      <c r="U39" s="381"/>
      <c r="V39" s="112" t="s">
        <v>151</v>
      </c>
      <c r="W39" s="113"/>
      <c r="X39" s="113"/>
      <c r="Y39" s="382"/>
      <c r="Z39" s="382"/>
      <c r="AA39" s="382"/>
      <c r="AB39" s="382"/>
      <c r="AC39" s="382"/>
      <c r="AD39" s="382"/>
      <c r="AE39" s="382"/>
      <c r="AF39" s="382"/>
      <c r="AG39" s="383"/>
      <c r="AI39" s="202"/>
    </row>
    <row r="40" spans="2:37" ht="27.75" customHeight="1">
      <c r="B40" s="341" t="s">
        <v>155</v>
      </c>
      <c r="C40" s="342"/>
      <c r="D40" s="342"/>
      <c r="E40" s="342"/>
      <c r="F40" s="342"/>
      <c r="G40" s="343"/>
      <c r="H40" s="114"/>
      <c r="I40" s="190" t="s">
        <v>95</v>
      </c>
      <c r="J40" s="65" t="s">
        <v>156</v>
      </c>
      <c r="K40" s="65"/>
      <c r="L40" s="65"/>
      <c r="M40" s="65"/>
      <c r="N40" s="65"/>
      <c r="O40" s="65"/>
      <c r="P40" s="384" t="s">
        <v>157</v>
      </c>
      <c r="Q40" s="387"/>
      <c r="R40" s="387"/>
      <c r="S40" s="387"/>
      <c r="T40" s="387"/>
      <c r="U40" s="387"/>
      <c r="V40" s="387"/>
      <c r="W40" s="387"/>
      <c r="X40" s="387"/>
      <c r="Y40" s="387"/>
      <c r="Z40" s="387"/>
      <c r="AA40" s="387"/>
      <c r="AB40" s="387"/>
      <c r="AC40" s="387"/>
      <c r="AD40" s="387"/>
      <c r="AE40" s="387"/>
      <c r="AF40" s="387"/>
      <c r="AG40" s="388"/>
      <c r="AI40" s="202"/>
    </row>
    <row r="41" spans="2:37" ht="15.95" customHeight="1">
      <c r="B41" s="115"/>
      <c r="C41" s="63"/>
      <c r="D41" s="63"/>
      <c r="E41" s="63"/>
      <c r="F41" s="361" t="s">
        <v>144</v>
      </c>
      <c r="G41" s="362"/>
      <c r="H41" s="362"/>
      <c r="I41" s="365"/>
      <c r="J41" s="365"/>
      <c r="K41" s="365"/>
      <c r="L41" s="365"/>
      <c r="M41" s="365"/>
      <c r="N41" s="365"/>
      <c r="O41" s="365"/>
      <c r="P41" s="365"/>
      <c r="Q41" s="365"/>
      <c r="R41" s="365"/>
      <c r="S41" s="365"/>
      <c r="T41" s="365"/>
      <c r="U41" s="366"/>
      <c r="V41" s="104" t="s">
        <v>145</v>
      </c>
      <c r="W41" s="105"/>
      <c r="X41" s="105"/>
      <c r="Y41" s="369"/>
      <c r="Z41" s="369"/>
      <c r="AA41" s="369"/>
      <c r="AB41" s="369"/>
      <c r="AC41" s="369"/>
      <c r="AD41" s="369"/>
      <c r="AE41" s="369"/>
      <c r="AF41" s="369"/>
      <c r="AG41" s="370"/>
      <c r="AH41" s="204" t="s">
        <v>710</v>
      </c>
      <c r="AI41" s="205" t="s">
        <v>623</v>
      </c>
      <c r="AJ41" s="208"/>
      <c r="AK41" s="206"/>
    </row>
    <row r="42" spans="2:37" ht="15.95" customHeight="1">
      <c r="B42" s="103"/>
      <c r="C42" s="63"/>
      <c r="D42" s="63"/>
      <c r="E42" s="63"/>
      <c r="F42" s="363"/>
      <c r="G42" s="364"/>
      <c r="H42" s="364"/>
      <c r="I42" s="367"/>
      <c r="J42" s="367"/>
      <c r="K42" s="367"/>
      <c r="L42" s="367"/>
      <c r="M42" s="367"/>
      <c r="N42" s="367"/>
      <c r="O42" s="367"/>
      <c r="P42" s="367"/>
      <c r="Q42" s="367"/>
      <c r="R42" s="367"/>
      <c r="S42" s="367"/>
      <c r="T42" s="367"/>
      <c r="U42" s="368"/>
      <c r="V42" s="371" t="s">
        <v>146</v>
      </c>
      <c r="W42" s="372"/>
      <c r="X42" s="372"/>
      <c r="Y42" s="373"/>
      <c r="Z42" s="373"/>
      <c r="AA42" s="373"/>
      <c r="AB42" s="373"/>
      <c r="AC42" s="373"/>
      <c r="AD42" s="373"/>
      <c r="AE42" s="373"/>
      <c r="AF42" s="373"/>
      <c r="AG42" s="374"/>
      <c r="AI42" s="202"/>
    </row>
    <row r="43" spans="2:37" ht="20.100000000000001" customHeight="1">
      <c r="B43" s="103"/>
      <c r="C43" s="63"/>
      <c r="D43" s="63"/>
      <c r="E43" s="63"/>
      <c r="F43" s="106" t="s">
        <v>147</v>
      </c>
      <c r="G43" s="107"/>
      <c r="H43" s="107"/>
      <c r="I43" s="375"/>
      <c r="J43" s="375"/>
      <c r="K43" s="375"/>
      <c r="L43" s="375"/>
      <c r="M43" s="375"/>
      <c r="N43" s="375"/>
      <c r="O43" s="375"/>
      <c r="P43" s="375"/>
      <c r="Q43" s="375"/>
      <c r="R43" s="375"/>
      <c r="S43" s="375"/>
      <c r="T43" s="375"/>
      <c r="U43" s="376"/>
      <c r="V43" s="371"/>
      <c r="W43" s="372"/>
      <c r="X43" s="372"/>
      <c r="Y43" s="373"/>
      <c r="Z43" s="373"/>
      <c r="AA43" s="373"/>
      <c r="AB43" s="373"/>
      <c r="AC43" s="373"/>
      <c r="AD43" s="373"/>
      <c r="AE43" s="373"/>
      <c r="AF43" s="373"/>
      <c r="AG43" s="374"/>
      <c r="AI43" s="202"/>
    </row>
    <row r="44" spans="2:37" ht="15.95" customHeight="1">
      <c r="B44" s="103"/>
      <c r="C44" s="63"/>
      <c r="D44" s="63"/>
      <c r="E44" s="63"/>
      <c r="F44" s="108" t="s">
        <v>148</v>
      </c>
      <c r="G44" s="63"/>
      <c r="H44" s="63"/>
      <c r="I44" s="88" t="s">
        <v>118</v>
      </c>
      <c r="J44" s="377" t="s">
        <v>119</v>
      </c>
      <c r="K44" s="377"/>
      <c r="L44" s="377"/>
      <c r="M44" s="377"/>
      <c r="N44" s="63"/>
      <c r="O44" s="63"/>
      <c r="P44" s="63"/>
      <c r="Q44" s="63"/>
      <c r="R44" s="63"/>
      <c r="S44" s="63"/>
      <c r="T44" s="63"/>
      <c r="U44" s="63"/>
      <c r="V44" s="109" t="s">
        <v>149</v>
      </c>
      <c r="W44" s="110"/>
      <c r="X44" s="110"/>
      <c r="Y44" s="378"/>
      <c r="Z44" s="378"/>
      <c r="AA44" s="378"/>
      <c r="AB44" s="378"/>
      <c r="AC44" s="378"/>
      <c r="AD44" s="378"/>
      <c r="AE44" s="378"/>
      <c r="AF44" s="378"/>
      <c r="AG44" s="379"/>
      <c r="AI44" s="202"/>
    </row>
    <row r="45" spans="2:37" ht="15.95" customHeight="1">
      <c r="B45" s="103"/>
      <c r="C45" s="63"/>
      <c r="D45" s="63"/>
      <c r="E45" s="63"/>
      <c r="F45" s="324"/>
      <c r="G45" s="325"/>
      <c r="H45" s="325"/>
      <c r="I45" s="325"/>
      <c r="J45" s="325"/>
      <c r="K45" s="325"/>
      <c r="L45" s="325"/>
      <c r="M45" s="325"/>
      <c r="N45" s="325"/>
      <c r="O45" s="325"/>
      <c r="P45" s="325"/>
      <c r="Q45" s="325"/>
      <c r="R45" s="325"/>
      <c r="S45" s="325"/>
      <c r="T45" s="325"/>
      <c r="U45" s="325"/>
      <c r="V45" s="109" t="s">
        <v>150</v>
      </c>
      <c r="W45" s="110"/>
      <c r="X45" s="110"/>
      <c r="Y45" s="378"/>
      <c r="Z45" s="378"/>
      <c r="AA45" s="378"/>
      <c r="AB45" s="378"/>
      <c r="AC45" s="378"/>
      <c r="AD45" s="378"/>
      <c r="AE45" s="378"/>
      <c r="AF45" s="378"/>
      <c r="AG45" s="379"/>
      <c r="AI45" s="202"/>
    </row>
    <row r="46" spans="2:37" ht="15.95" customHeight="1" thickBot="1">
      <c r="B46" s="111"/>
      <c r="C46" s="70"/>
      <c r="D46" s="70"/>
      <c r="E46" s="70"/>
      <c r="F46" s="380"/>
      <c r="G46" s="381"/>
      <c r="H46" s="381"/>
      <c r="I46" s="381"/>
      <c r="J46" s="381"/>
      <c r="K46" s="381"/>
      <c r="L46" s="381"/>
      <c r="M46" s="381"/>
      <c r="N46" s="381"/>
      <c r="O46" s="381"/>
      <c r="P46" s="381"/>
      <c r="Q46" s="381"/>
      <c r="R46" s="381"/>
      <c r="S46" s="381"/>
      <c r="T46" s="381"/>
      <c r="U46" s="381"/>
      <c r="V46" s="112" t="s">
        <v>151</v>
      </c>
      <c r="W46" s="113"/>
      <c r="X46" s="113"/>
      <c r="Y46" s="382"/>
      <c r="Z46" s="382"/>
      <c r="AA46" s="382"/>
      <c r="AB46" s="382"/>
      <c r="AC46" s="382"/>
      <c r="AD46" s="382"/>
      <c r="AE46" s="382"/>
      <c r="AF46" s="382"/>
      <c r="AG46" s="383"/>
      <c r="AI46" s="202"/>
    </row>
    <row r="47" spans="2:37" ht="5.0999999999999996" customHeight="1" thickBot="1">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I47" s="202"/>
    </row>
    <row r="48" spans="2:37" ht="24" customHeight="1" thickBot="1">
      <c r="B48" s="389" t="s">
        <v>712</v>
      </c>
      <c r="C48" s="390"/>
      <c r="D48" s="390"/>
      <c r="E48" s="390"/>
      <c r="F48" s="390"/>
      <c r="G48" s="390"/>
      <c r="H48" s="391"/>
      <c r="I48" s="116"/>
      <c r="J48" s="191" t="s">
        <v>95</v>
      </c>
      <c r="K48" s="116" t="s">
        <v>158</v>
      </c>
      <c r="L48" s="116"/>
      <c r="M48" s="116"/>
      <c r="N48" s="116"/>
      <c r="O48" s="116"/>
      <c r="P48" s="191" t="s">
        <v>95</v>
      </c>
      <c r="Q48" s="116" t="s">
        <v>159</v>
      </c>
      <c r="R48" s="116"/>
      <c r="S48" s="116"/>
      <c r="T48" s="116"/>
      <c r="U48" s="116"/>
      <c r="V48" s="116"/>
      <c r="W48" s="191" t="s">
        <v>95</v>
      </c>
      <c r="X48" s="116" t="s">
        <v>160</v>
      </c>
      <c r="Y48" s="116"/>
      <c r="Z48" s="117" t="s">
        <v>99</v>
      </c>
      <c r="AA48" s="392"/>
      <c r="AB48" s="392"/>
      <c r="AC48" s="392"/>
      <c r="AD48" s="392"/>
      <c r="AE48" s="392"/>
      <c r="AF48" s="392"/>
      <c r="AG48" s="118" t="s">
        <v>108</v>
      </c>
      <c r="AH48" s="204" t="s">
        <v>710</v>
      </c>
      <c r="AI48" s="205" t="s">
        <v>711</v>
      </c>
    </row>
    <row r="49" spans="2:36" ht="6" customHeight="1">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I49" s="202"/>
    </row>
    <row r="50" spans="2:36" ht="15.95" customHeight="1" thickBot="1">
      <c r="B50" s="63" t="s">
        <v>161</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I50" s="202"/>
    </row>
    <row r="51" spans="2:36" ht="24" customHeight="1">
      <c r="B51" s="393" t="s">
        <v>162</v>
      </c>
      <c r="C51" s="394"/>
      <c r="D51" s="394"/>
      <c r="E51" s="394"/>
      <c r="F51" s="394"/>
      <c r="G51" s="394"/>
      <c r="H51" s="395"/>
      <c r="I51" s="65"/>
      <c r="J51" s="190" t="s">
        <v>95</v>
      </c>
      <c r="K51" s="65" t="s">
        <v>153</v>
      </c>
      <c r="L51" s="65"/>
      <c r="M51" s="65"/>
      <c r="N51" s="65"/>
      <c r="O51" s="65"/>
      <c r="P51" s="190" t="s">
        <v>95</v>
      </c>
      <c r="Q51" s="65" t="s">
        <v>163</v>
      </c>
      <c r="R51" s="65"/>
      <c r="S51" s="65"/>
      <c r="T51" s="65"/>
      <c r="U51" s="65"/>
      <c r="V51" s="65"/>
      <c r="W51" s="65"/>
      <c r="X51" s="65"/>
      <c r="Y51" s="65"/>
      <c r="Z51" s="65"/>
      <c r="AA51" s="65"/>
      <c r="AB51" s="65"/>
      <c r="AC51" s="65"/>
      <c r="AD51" s="65"/>
      <c r="AE51" s="65"/>
      <c r="AF51" s="65"/>
      <c r="AG51" s="67"/>
      <c r="AI51" s="202"/>
    </row>
    <row r="52" spans="2:36" ht="15.95" customHeight="1">
      <c r="B52" s="115" t="s">
        <v>164</v>
      </c>
      <c r="C52" s="63"/>
      <c r="D52" s="63"/>
      <c r="E52" s="63"/>
      <c r="F52" s="361" t="s">
        <v>144</v>
      </c>
      <c r="G52" s="362"/>
      <c r="H52" s="362"/>
      <c r="I52" s="365"/>
      <c r="J52" s="365"/>
      <c r="K52" s="365"/>
      <c r="L52" s="365"/>
      <c r="M52" s="365"/>
      <c r="N52" s="365"/>
      <c r="O52" s="365"/>
      <c r="P52" s="365"/>
      <c r="Q52" s="365"/>
      <c r="R52" s="365"/>
      <c r="S52" s="365"/>
      <c r="T52" s="365"/>
      <c r="U52" s="366"/>
      <c r="V52" s="104" t="s">
        <v>145</v>
      </c>
      <c r="W52" s="105"/>
      <c r="X52" s="105"/>
      <c r="Y52" s="369"/>
      <c r="Z52" s="369"/>
      <c r="AA52" s="369"/>
      <c r="AB52" s="369"/>
      <c r="AC52" s="369"/>
      <c r="AD52" s="369"/>
      <c r="AE52" s="369"/>
      <c r="AF52" s="369"/>
      <c r="AG52" s="370"/>
      <c r="AH52" s="204" t="s">
        <v>710</v>
      </c>
      <c r="AI52" s="205" t="s">
        <v>622</v>
      </c>
    </row>
    <row r="53" spans="2:36" ht="15.95" customHeight="1">
      <c r="B53" s="119" t="s">
        <v>165</v>
      </c>
      <c r="C53" s="63"/>
      <c r="D53" s="63"/>
      <c r="E53" s="63"/>
      <c r="F53" s="363"/>
      <c r="G53" s="364"/>
      <c r="H53" s="364"/>
      <c r="I53" s="367"/>
      <c r="J53" s="367"/>
      <c r="K53" s="367"/>
      <c r="L53" s="367"/>
      <c r="M53" s="367"/>
      <c r="N53" s="367"/>
      <c r="O53" s="367"/>
      <c r="P53" s="367"/>
      <c r="Q53" s="367"/>
      <c r="R53" s="367"/>
      <c r="S53" s="367"/>
      <c r="T53" s="367"/>
      <c r="U53" s="368"/>
      <c r="V53" s="371" t="s">
        <v>146</v>
      </c>
      <c r="W53" s="372"/>
      <c r="X53" s="372"/>
      <c r="Y53" s="373"/>
      <c r="Z53" s="373"/>
      <c r="AA53" s="373"/>
      <c r="AB53" s="373"/>
      <c r="AC53" s="373"/>
      <c r="AD53" s="373"/>
      <c r="AE53" s="373"/>
      <c r="AF53" s="373"/>
      <c r="AG53" s="374"/>
      <c r="AI53" s="202"/>
    </row>
    <row r="54" spans="2:36" ht="20.100000000000001" customHeight="1">
      <c r="B54" s="120" t="s">
        <v>166</v>
      </c>
      <c r="C54" s="63"/>
      <c r="D54" s="63"/>
      <c r="E54" s="63"/>
      <c r="F54" s="106" t="s">
        <v>147</v>
      </c>
      <c r="G54" s="107"/>
      <c r="H54" s="107"/>
      <c r="I54" s="375"/>
      <c r="J54" s="375"/>
      <c r="K54" s="375"/>
      <c r="L54" s="375"/>
      <c r="M54" s="375"/>
      <c r="N54" s="375"/>
      <c r="O54" s="375"/>
      <c r="P54" s="375"/>
      <c r="Q54" s="375"/>
      <c r="R54" s="375"/>
      <c r="S54" s="375"/>
      <c r="T54" s="375"/>
      <c r="U54" s="376"/>
      <c r="V54" s="371"/>
      <c r="W54" s="372"/>
      <c r="X54" s="372"/>
      <c r="Y54" s="373"/>
      <c r="Z54" s="373"/>
      <c r="AA54" s="373"/>
      <c r="AB54" s="373"/>
      <c r="AC54" s="373"/>
      <c r="AD54" s="373"/>
      <c r="AE54" s="373"/>
      <c r="AF54" s="373"/>
      <c r="AG54" s="374"/>
      <c r="AI54" s="202"/>
    </row>
    <row r="55" spans="2:36" ht="15.95" customHeight="1">
      <c r="B55" s="119"/>
      <c r="C55" s="63"/>
      <c r="D55" s="63"/>
      <c r="E55" s="63"/>
      <c r="F55" s="108" t="s">
        <v>148</v>
      </c>
      <c r="G55" s="63"/>
      <c r="H55" s="63"/>
      <c r="I55" s="88" t="s">
        <v>118</v>
      </c>
      <c r="J55" s="377" t="s">
        <v>119</v>
      </c>
      <c r="K55" s="377"/>
      <c r="L55" s="377"/>
      <c r="M55" s="377"/>
      <c r="N55" s="63"/>
      <c r="O55" s="63"/>
      <c r="P55" s="63"/>
      <c r="Q55" s="63"/>
      <c r="R55" s="63"/>
      <c r="S55" s="63"/>
      <c r="T55" s="63"/>
      <c r="U55" s="63"/>
      <c r="V55" s="109" t="s">
        <v>149</v>
      </c>
      <c r="W55" s="110"/>
      <c r="X55" s="110"/>
      <c r="Y55" s="378"/>
      <c r="Z55" s="378"/>
      <c r="AA55" s="378"/>
      <c r="AB55" s="378"/>
      <c r="AC55" s="378"/>
      <c r="AD55" s="378"/>
      <c r="AE55" s="378"/>
      <c r="AF55" s="378"/>
      <c r="AG55" s="379"/>
      <c r="AI55" s="202"/>
    </row>
    <row r="56" spans="2:36" ht="15.95" customHeight="1">
      <c r="B56" s="103"/>
      <c r="C56" s="63"/>
      <c r="D56" s="63"/>
      <c r="E56" s="63"/>
      <c r="F56" s="324"/>
      <c r="G56" s="325"/>
      <c r="H56" s="325"/>
      <c r="I56" s="325"/>
      <c r="J56" s="325"/>
      <c r="K56" s="325"/>
      <c r="L56" s="325"/>
      <c r="M56" s="325"/>
      <c r="N56" s="325"/>
      <c r="O56" s="325"/>
      <c r="P56" s="325"/>
      <c r="Q56" s="325"/>
      <c r="R56" s="325"/>
      <c r="S56" s="325"/>
      <c r="T56" s="325"/>
      <c r="U56" s="325"/>
      <c r="V56" s="109" t="s">
        <v>150</v>
      </c>
      <c r="W56" s="110"/>
      <c r="X56" s="110"/>
      <c r="Y56" s="378"/>
      <c r="Z56" s="378"/>
      <c r="AA56" s="378"/>
      <c r="AB56" s="378"/>
      <c r="AC56" s="378"/>
      <c r="AD56" s="378"/>
      <c r="AE56" s="378"/>
      <c r="AF56" s="378"/>
      <c r="AG56" s="379"/>
      <c r="AI56" s="202"/>
    </row>
    <row r="57" spans="2:36" ht="15.95" customHeight="1" thickBot="1">
      <c r="B57" s="111"/>
      <c r="C57" s="70"/>
      <c r="D57" s="70"/>
      <c r="E57" s="70"/>
      <c r="F57" s="380"/>
      <c r="G57" s="381"/>
      <c r="H57" s="381"/>
      <c r="I57" s="381"/>
      <c r="J57" s="381"/>
      <c r="K57" s="381"/>
      <c r="L57" s="381"/>
      <c r="M57" s="381"/>
      <c r="N57" s="381"/>
      <c r="O57" s="381"/>
      <c r="P57" s="381"/>
      <c r="Q57" s="381"/>
      <c r="R57" s="381"/>
      <c r="S57" s="381"/>
      <c r="T57" s="381"/>
      <c r="U57" s="381"/>
      <c r="V57" s="112" t="s">
        <v>151</v>
      </c>
      <c r="W57" s="113"/>
      <c r="X57" s="113"/>
      <c r="Y57" s="382"/>
      <c r="Z57" s="382"/>
      <c r="AA57" s="382"/>
      <c r="AB57" s="382"/>
      <c r="AC57" s="382"/>
      <c r="AD57" s="382"/>
      <c r="AE57" s="382"/>
      <c r="AF57" s="382"/>
      <c r="AG57" s="383"/>
      <c r="AI57" s="202"/>
    </row>
    <row r="58" spans="2:36" ht="24" customHeight="1">
      <c r="B58" s="396" t="s">
        <v>167</v>
      </c>
      <c r="C58" s="397"/>
      <c r="D58" s="397"/>
      <c r="E58" s="397"/>
      <c r="F58" s="397"/>
      <c r="G58" s="397"/>
      <c r="H58" s="398"/>
      <c r="I58" s="74"/>
      <c r="J58" s="190" t="s">
        <v>95</v>
      </c>
      <c r="K58" s="65" t="s">
        <v>153</v>
      </c>
      <c r="L58" s="65"/>
      <c r="M58" s="65"/>
      <c r="N58" s="65"/>
      <c r="O58" s="65"/>
      <c r="P58" s="190" t="s">
        <v>95</v>
      </c>
      <c r="Q58" s="65" t="s">
        <v>163</v>
      </c>
      <c r="R58" s="65"/>
      <c r="S58" s="65"/>
      <c r="T58" s="65"/>
      <c r="U58" s="65"/>
      <c r="V58" s="65"/>
      <c r="W58" s="65"/>
      <c r="X58" s="65"/>
      <c r="Y58" s="65"/>
      <c r="Z58" s="65"/>
      <c r="AA58" s="65"/>
      <c r="AB58" s="65"/>
      <c r="AC58" s="65"/>
      <c r="AD58" s="65"/>
      <c r="AE58" s="65"/>
      <c r="AF58" s="65"/>
      <c r="AG58" s="67"/>
      <c r="AI58" s="202"/>
    </row>
    <row r="59" spans="2:36" ht="15.95" customHeight="1">
      <c r="B59" s="115" t="s">
        <v>164</v>
      </c>
      <c r="C59" s="63"/>
      <c r="D59" s="63"/>
      <c r="E59" s="63"/>
      <c r="F59" s="361" t="s">
        <v>168</v>
      </c>
      <c r="G59" s="362"/>
      <c r="H59" s="362"/>
      <c r="I59" s="365"/>
      <c r="J59" s="365"/>
      <c r="K59" s="365"/>
      <c r="L59" s="365"/>
      <c r="M59" s="365"/>
      <c r="N59" s="365"/>
      <c r="O59" s="365"/>
      <c r="P59" s="365"/>
      <c r="Q59" s="365"/>
      <c r="R59" s="365"/>
      <c r="S59" s="365"/>
      <c r="T59" s="365"/>
      <c r="U59" s="366"/>
      <c r="V59" s="104" t="s">
        <v>145</v>
      </c>
      <c r="W59" s="105"/>
      <c r="X59" s="105"/>
      <c r="Y59" s="369"/>
      <c r="Z59" s="369"/>
      <c r="AA59" s="369"/>
      <c r="AB59" s="369"/>
      <c r="AC59" s="369"/>
      <c r="AD59" s="369"/>
      <c r="AE59" s="369"/>
      <c r="AF59" s="369"/>
      <c r="AG59" s="370"/>
      <c r="AH59" s="204" t="s">
        <v>710</v>
      </c>
      <c r="AI59" s="205" t="s">
        <v>621</v>
      </c>
    </row>
    <row r="60" spans="2:36" ht="15.95" customHeight="1">
      <c r="B60" s="119" t="s">
        <v>169</v>
      </c>
      <c r="C60" s="63"/>
      <c r="D60" s="63"/>
      <c r="E60" s="63"/>
      <c r="F60" s="363"/>
      <c r="G60" s="364"/>
      <c r="H60" s="364"/>
      <c r="I60" s="367"/>
      <c r="J60" s="367"/>
      <c r="K60" s="367"/>
      <c r="L60" s="367"/>
      <c r="M60" s="367"/>
      <c r="N60" s="367"/>
      <c r="O60" s="367"/>
      <c r="P60" s="367"/>
      <c r="Q60" s="367"/>
      <c r="R60" s="367"/>
      <c r="S60" s="367"/>
      <c r="T60" s="367"/>
      <c r="U60" s="368"/>
      <c r="V60" s="371" t="s">
        <v>146</v>
      </c>
      <c r="W60" s="372"/>
      <c r="X60" s="372"/>
      <c r="Y60" s="377"/>
      <c r="Z60" s="377"/>
      <c r="AA60" s="377"/>
      <c r="AB60" s="377"/>
      <c r="AC60" s="377"/>
      <c r="AD60" s="377"/>
      <c r="AE60" s="377"/>
      <c r="AF60" s="377"/>
      <c r="AG60" s="401"/>
    </row>
    <row r="61" spans="2:36" ht="20.100000000000001" customHeight="1" thickBot="1">
      <c r="B61" s="121" t="s">
        <v>166</v>
      </c>
      <c r="C61" s="70"/>
      <c r="D61" s="70"/>
      <c r="E61" s="70"/>
      <c r="F61" s="85" t="s">
        <v>170</v>
      </c>
      <c r="G61" s="70"/>
      <c r="H61" s="70"/>
      <c r="I61" s="381"/>
      <c r="J61" s="381"/>
      <c r="K61" s="381"/>
      <c r="L61" s="381"/>
      <c r="M61" s="381"/>
      <c r="N61" s="381"/>
      <c r="O61" s="381"/>
      <c r="P61" s="381"/>
      <c r="Q61" s="381"/>
      <c r="R61" s="381"/>
      <c r="S61" s="381"/>
      <c r="T61" s="381"/>
      <c r="U61" s="403"/>
      <c r="V61" s="399"/>
      <c r="W61" s="400"/>
      <c r="X61" s="400"/>
      <c r="Y61" s="340"/>
      <c r="Z61" s="340"/>
      <c r="AA61" s="340"/>
      <c r="AB61" s="340"/>
      <c r="AC61" s="340"/>
      <c r="AD61" s="340"/>
      <c r="AE61" s="340"/>
      <c r="AF61" s="340"/>
      <c r="AG61" s="402"/>
    </row>
    <row r="62" spans="2:36" ht="12" customHeight="1"/>
    <row r="63" spans="2:36" ht="15.95" customHeight="1">
      <c r="AJ63" s="122" t="s">
        <v>171</v>
      </c>
    </row>
    <row r="64" spans="2:36" ht="15.95" customHeight="1">
      <c r="AJ64" s="122" t="s">
        <v>172</v>
      </c>
    </row>
    <row r="65" spans="36:36" ht="15.95" customHeight="1">
      <c r="AJ65" s="122" t="s">
        <v>173</v>
      </c>
    </row>
    <row r="66" spans="36:36" ht="15.95" customHeight="1">
      <c r="AJ66" s="122" t="s">
        <v>174</v>
      </c>
    </row>
    <row r="67" spans="36:36" ht="15.95" customHeight="1">
      <c r="AJ67" s="122" t="s">
        <v>174</v>
      </c>
    </row>
    <row r="68" spans="36:36" ht="15.95" customHeight="1">
      <c r="AJ68" s="122" t="s">
        <v>175</v>
      </c>
    </row>
    <row r="69" spans="36:36" ht="15.95" customHeight="1">
      <c r="AJ69" s="122" t="s">
        <v>176</v>
      </c>
    </row>
    <row r="70" spans="36:36" ht="15.95" customHeight="1">
      <c r="AJ70" s="122" t="s">
        <v>177</v>
      </c>
    </row>
    <row r="71" spans="36:36" ht="15.95" customHeight="1">
      <c r="AJ71" s="122" t="s">
        <v>178</v>
      </c>
    </row>
    <row r="72" spans="36:36" ht="15.95" customHeight="1">
      <c r="AJ72" s="122" t="s">
        <v>179</v>
      </c>
    </row>
    <row r="73" spans="36:36" ht="15.95" customHeight="1">
      <c r="AJ73" s="122" t="s">
        <v>180</v>
      </c>
    </row>
    <row r="74" spans="36:36" ht="15.95" customHeight="1">
      <c r="AJ74" s="122" t="s">
        <v>181</v>
      </c>
    </row>
    <row r="75" spans="36:36" ht="15.95" customHeight="1">
      <c r="AJ75" s="122" t="s">
        <v>182</v>
      </c>
    </row>
    <row r="76" spans="36:36" ht="15.95" customHeight="1">
      <c r="AJ76" s="122" t="s">
        <v>183</v>
      </c>
    </row>
    <row r="77" spans="36:36" ht="15.95" customHeight="1">
      <c r="AJ77" s="122" t="s">
        <v>184</v>
      </c>
    </row>
    <row r="78" spans="36:36" ht="15.95" customHeight="1">
      <c r="AJ78" s="122" t="s">
        <v>185</v>
      </c>
    </row>
    <row r="79" spans="36:36" ht="15.95" customHeight="1">
      <c r="AJ79" s="122" t="s">
        <v>186</v>
      </c>
    </row>
    <row r="80" spans="36:36" ht="15.95" customHeight="1">
      <c r="AJ80" s="122" t="s">
        <v>187</v>
      </c>
    </row>
    <row r="81" spans="36:36" ht="15.95" customHeight="1">
      <c r="AJ81" s="122" t="s">
        <v>188</v>
      </c>
    </row>
    <row r="82" spans="36:36" ht="15.95" customHeight="1">
      <c r="AJ82" s="122" t="s">
        <v>189</v>
      </c>
    </row>
    <row r="83" spans="36:36" ht="15.95" customHeight="1">
      <c r="AJ83" s="122" t="s">
        <v>125</v>
      </c>
    </row>
    <row r="84" spans="36:36" ht="15.95" customHeight="1">
      <c r="AJ84" s="122" t="s">
        <v>190</v>
      </c>
    </row>
    <row r="85" spans="36:36" ht="15.95" customHeight="1">
      <c r="AJ85" s="122" t="s">
        <v>191</v>
      </c>
    </row>
    <row r="86" spans="36:36" ht="15.95" customHeight="1">
      <c r="AJ86" s="122" t="s">
        <v>192</v>
      </c>
    </row>
    <row r="87" spans="36:36" ht="15.95" customHeight="1">
      <c r="AJ87" s="122" t="s">
        <v>193</v>
      </c>
    </row>
    <row r="88" spans="36:36" ht="15.95" customHeight="1">
      <c r="AJ88" s="122" t="s">
        <v>194</v>
      </c>
    </row>
    <row r="89" spans="36:36" ht="15.95" customHeight="1">
      <c r="AJ89" s="122" t="s">
        <v>195</v>
      </c>
    </row>
    <row r="90" spans="36:36" ht="15.95" customHeight="1">
      <c r="AJ90" s="122" t="s">
        <v>196</v>
      </c>
    </row>
    <row r="91" spans="36:36" ht="15.95" customHeight="1">
      <c r="AJ91" s="122" t="s">
        <v>197</v>
      </c>
    </row>
    <row r="92" spans="36:36" ht="15.95" customHeight="1">
      <c r="AJ92" s="122" t="s">
        <v>198</v>
      </c>
    </row>
    <row r="93" spans="36:36" ht="15.95" customHeight="1">
      <c r="AJ93" s="122" t="s">
        <v>199</v>
      </c>
    </row>
    <row r="94" spans="36:36" ht="15.95" customHeight="1">
      <c r="AJ94" s="122" t="s">
        <v>200</v>
      </c>
    </row>
    <row r="95" spans="36:36" ht="15.95" customHeight="1">
      <c r="AJ95" s="122" t="s">
        <v>201</v>
      </c>
    </row>
    <row r="96" spans="36:36" ht="15.95" customHeight="1">
      <c r="AJ96" s="122" t="s">
        <v>202</v>
      </c>
    </row>
    <row r="97" spans="36:36" ht="15.95" customHeight="1">
      <c r="AJ97" s="122" t="s">
        <v>203</v>
      </c>
    </row>
    <row r="98" spans="36:36" ht="15.95" customHeight="1">
      <c r="AJ98" s="122" t="s">
        <v>204</v>
      </c>
    </row>
    <row r="99" spans="36:36" ht="15.95" customHeight="1">
      <c r="AJ99" s="122" t="s">
        <v>205</v>
      </c>
    </row>
    <row r="100" spans="36:36" ht="15.95" customHeight="1">
      <c r="AJ100" s="122" t="s">
        <v>206</v>
      </c>
    </row>
    <row r="101" spans="36:36" ht="15.95" customHeight="1">
      <c r="AJ101" s="122" t="s">
        <v>207</v>
      </c>
    </row>
    <row r="102" spans="36:36" ht="15.95" customHeight="1">
      <c r="AJ102" s="122" t="s">
        <v>208</v>
      </c>
    </row>
    <row r="103" spans="36:36" ht="15.95" customHeight="1">
      <c r="AJ103" s="122" t="s">
        <v>209</v>
      </c>
    </row>
    <row r="104" spans="36:36" ht="15.95" customHeight="1">
      <c r="AJ104" s="122" t="s">
        <v>210</v>
      </c>
    </row>
    <row r="105" spans="36:36" ht="15.95" customHeight="1">
      <c r="AJ105" s="122" t="s">
        <v>211</v>
      </c>
    </row>
    <row r="106" spans="36:36" ht="15.95" customHeight="1">
      <c r="AJ106" s="122" t="s">
        <v>212</v>
      </c>
    </row>
    <row r="107" spans="36:36" ht="15.95" customHeight="1">
      <c r="AJ107" s="122" t="s">
        <v>213</v>
      </c>
    </row>
    <row r="108" spans="36:36" ht="15.95" customHeight="1">
      <c r="AJ108" s="122" t="s">
        <v>214</v>
      </c>
    </row>
    <row r="109" spans="36:36" ht="15.95" customHeight="1">
      <c r="AJ109" s="122" t="s">
        <v>215</v>
      </c>
    </row>
    <row r="110" spans="36:36" ht="15.95" customHeight="1">
      <c r="AJ110" s="122" t="s">
        <v>216</v>
      </c>
    </row>
    <row r="111" spans="36:36" ht="15.95" customHeight="1">
      <c r="AJ111" s="122" t="s">
        <v>217</v>
      </c>
    </row>
    <row r="112" spans="36:36" ht="15.95" customHeight="1">
      <c r="AJ112" s="122" t="s">
        <v>218</v>
      </c>
    </row>
    <row r="113" spans="36:36" ht="15.95" customHeight="1">
      <c r="AJ113" s="122" t="s">
        <v>219</v>
      </c>
    </row>
    <row r="114" spans="36:36" ht="15.95" customHeight="1">
      <c r="AJ114" s="122" t="s">
        <v>220</v>
      </c>
    </row>
    <row r="115" spans="36:36" ht="15.95" customHeight="1">
      <c r="AJ115" s="122" t="s">
        <v>221</v>
      </c>
    </row>
    <row r="116" spans="36:36" ht="15.95" customHeight="1">
      <c r="AJ116" s="122" t="s">
        <v>222</v>
      </c>
    </row>
    <row r="117" spans="36:36" ht="15.95" customHeight="1">
      <c r="AJ117" s="122" t="s">
        <v>223</v>
      </c>
    </row>
    <row r="118" spans="36:36" ht="15.95" customHeight="1">
      <c r="AJ118" s="122" t="s">
        <v>224</v>
      </c>
    </row>
    <row r="119" spans="36:36" ht="15.95" customHeight="1">
      <c r="AJ119" s="122" t="s">
        <v>225</v>
      </c>
    </row>
    <row r="120" spans="36:36" ht="15.95" customHeight="1">
      <c r="AJ120" s="122" t="s">
        <v>226</v>
      </c>
    </row>
    <row r="121" spans="36:36" ht="15.95" customHeight="1">
      <c r="AJ121" s="122" t="s">
        <v>227</v>
      </c>
    </row>
    <row r="122" spans="36:36" ht="15.95" customHeight="1">
      <c r="AJ122" s="122" t="s">
        <v>228</v>
      </c>
    </row>
    <row r="123" spans="36:36" ht="15.95" customHeight="1">
      <c r="AJ123" s="122" t="s">
        <v>229</v>
      </c>
    </row>
    <row r="124" spans="36:36" ht="15.95" customHeight="1">
      <c r="AJ124" s="122" t="s">
        <v>230</v>
      </c>
    </row>
    <row r="125" spans="36:36" ht="15.95" customHeight="1">
      <c r="AJ125" s="122" t="s">
        <v>231</v>
      </c>
    </row>
    <row r="126" spans="36:36" ht="15.95" customHeight="1">
      <c r="AJ126" s="122" t="s">
        <v>232</v>
      </c>
    </row>
    <row r="127" spans="36:36" ht="15.95" customHeight="1">
      <c r="AJ127" s="122" t="s">
        <v>233</v>
      </c>
    </row>
    <row r="128" spans="36:36" ht="15.95" customHeight="1">
      <c r="AJ128" s="122" t="s">
        <v>234</v>
      </c>
    </row>
    <row r="129" spans="36:36" ht="15.95" customHeight="1">
      <c r="AJ129" s="122" t="s">
        <v>235</v>
      </c>
    </row>
    <row r="130" spans="36:36" ht="15.95" customHeight="1">
      <c r="AJ130" s="122" t="s">
        <v>236</v>
      </c>
    </row>
    <row r="131" spans="36:36" ht="15.95" customHeight="1">
      <c r="AJ131" s="122" t="s">
        <v>237</v>
      </c>
    </row>
    <row r="132" spans="36:36" ht="15.95" customHeight="1">
      <c r="AJ132" s="122" t="s">
        <v>238</v>
      </c>
    </row>
    <row r="133" spans="36:36" ht="15.95" customHeight="1">
      <c r="AJ133" s="122" t="s">
        <v>239</v>
      </c>
    </row>
    <row r="134" spans="36:36" ht="15.95" customHeight="1">
      <c r="AJ134" s="122" t="s">
        <v>240</v>
      </c>
    </row>
    <row r="135" spans="36:36" ht="15.95" customHeight="1">
      <c r="AJ135" s="122" t="s">
        <v>241</v>
      </c>
    </row>
    <row r="136" spans="36:36" ht="15.95" customHeight="1">
      <c r="AJ136" s="122" t="s">
        <v>242</v>
      </c>
    </row>
    <row r="137" spans="36:36" ht="15.95" customHeight="1">
      <c r="AJ137" s="122" t="s">
        <v>243</v>
      </c>
    </row>
    <row r="138" spans="36:36" ht="15.95" customHeight="1">
      <c r="AJ138" s="122" t="s">
        <v>244</v>
      </c>
    </row>
    <row r="139" spans="36:36" ht="15.95" customHeight="1">
      <c r="AJ139" s="122" t="s">
        <v>245</v>
      </c>
    </row>
    <row r="140" spans="36:36" ht="15.95" customHeight="1">
      <c r="AJ140" s="122" t="s">
        <v>246</v>
      </c>
    </row>
    <row r="141" spans="36:36" ht="15.95" customHeight="1">
      <c r="AJ141" s="122" t="s">
        <v>247</v>
      </c>
    </row>
    <row r="142" spans="36:36" ht="15.95" customHeight="1">
      <c r="AJ142" s="122" t="s">
        <v>248</v>
      </c>
    </row>
    <row r="143" spans="36:36" ht="15.95" customHeight="1">
      <c r="AJ143" s="122" t="s">
        <v>249</v>
      </c>
    </row>
    <row r="144" spans="36:36" ht="15.95" customHeight="1">
      <c r="AJ144" s="122" t="s">
        <v>250</v>
      </c>
    </row>
    <row r="145" spans="36:36" ht="15.95" customHeight="1">
      <c r="AJ145" s="122" t="s">
        <v>251</v>
      </c>
    </row>
    <row r="146" spans="36:36" ht="15.95" customHeight="1">
      <c r="AJ146" s="122" t="s">
        <v>252</v>
      </c>
    </row>
    <row r="147" spans="36:36" ht="15.95" customHeight="1">
      <c r="AJ147" s="122" t="s">
        <v>253</v>
      </c>
    </row>
    <row r="148" spans="36:36" ht="15.95" customHeight="1">
      <c r="AJ148" s="122" t="s">
        <v>254</v>
      </c>
    </row>
    <row r="149" spans="36:36" ht="15.95" customHeight="1">
      <c r="AJ149" s="122" t="s">
        <v>255</v>
      </c>
    </row>
    <row r="150" spans="36:36" ht="15.95" customHeight="1">
      <c r="AJ150" s="122" t="s">
        <v>256</v>
      </c>
    </row>
    <row r="151" spans="36:36" ht="15.95" customHeight="1">
      <c r="AJ151" s="122" t="s">
        <v>257</v>
      </c>
    </row>
    <row r="152" spans="36:36" ht="15.95" customHeight="1">
      <c r="AJ152" s="122" t="s">
        <v>258</v>
      </c>
    </row>
    <row r="153" spans="36:36" ht="15.95" customHeight="1">
      <c r="AJ153" s="122" t="s">
        <v>259</v>
      </c>
    </row>
    <row r="154" spans="36:36" ht="15.95" customHeight="1">
      <c r="AJ154" s="122" t="s">
        <v>260</v>
      </c>
    </row>
    <row r="155" spans="36:36" ht="15.95" customHeight="1">
      <c r="AJ155" s="122" t="s">
        <v>261</v>
      </c>
    </row>
    <row r="156" spans="36:36" ht="15.95" customHeight="1">
      <c r="AJ156" s="122" t="s">
        <v>262</v>
      </c>
    </row>
    <row r="157" spans="36:36" ht="15.95" customHeight="1">
      <c r="AJ157" s="122" t="s">
        <v>263</v>
      </c>
    </row>
    <row r="158" spans="36:36" ht="15.95" customHeight="1">
      <c r="AJ158" s="122" t="s">
        <v>264</v>
      </c>
    </row>
    <row r="159" spans="36:36" ht="15.95" customHeight="1">
      <c r="AJ159" s="122" t="s">
        <v>265</v>
      </c>
    </row>
    <row r="160" spans="36:36" ht="15.95" customHeight="1">
      <c r="AJ160" s="122" t="s">
        <v>266</v>
      </c>
    </row>
    <row r="161" spans="36:36" ht="15.95" customHeight="1">
      <c r="AJ161" s="122" t="s">
        <v>267</v>
      </c>
    </row>
    <row r="162" spans="36:36" ht="15.95" customHeight="1">
      <c r="AJ162" s="122" t="s">
        <v>268</v>
      </c>
    </row>
    <row r="163" spans="36:36" ht="15.95" customHeight="1">
      <c r="AJ163" s="122" t="s">
        <v>269</v>
      </c>
    </row>
    <row r="164" spans="36:36" ht="15.95" customHeight="1">
      <c r="AJ164" s="122" t="s">
        <v>270</v>
      </c>
    </row>
    <row r="165" spans="36:36" ht="15.95" customHeight="1">
      <c r="AJ165" s="122" t="s">
        <v>271</v>
      </c>
    </row>
    <row r="166" spans="36:36" ht="15.95" customHeight="1">
      <c r="AJ166" s="122" t="s">
        <v>272</v>
      </c>
    </row>
    <row r="167" spans="36:36" ht="15.95" customHeight="1">
      <c r="AJ167" s="122" t="s">
        <v>273</v>
      </c>
    </row>
    <row r="168" spans="36:36" ht="15.95" customHeight="1">
      <c r="AJ168" s="122" t="s">
        <v>274</v>
      </c>
    </row>
    <row r="169" spans="36:36" ht="15.95" customHeight="1">
      <c r="AJ169" s="122" t="s">
        <v>275</v>
      </c>
    </row>
    <row r="170" spans="36:36" ht="15.95" customHeight="1">
      <c r="AJ170" s="122" t="s">
        <v>276</v>
      </c>
    </row>
    <row r="171" spans="36:36" ht="15.95" customHeight="1">
      <c r="AJ171" s="122" t="s">
        <v>277</v>
      </c>
    </row>
    <row r="172" spans="36:36" ht="15.95" customHeight="1">
      <c r="AJ172" s="122" t="s">
        <v>278</v>
      </c>
    </row>
    <row r="173" spans="36:36" ht="15.95" customHeight="1">
      <c r="AJ173" s="122" t="s">
        <v>279</v>
      </c>
    </row>
    <row r="174" spans="36:36" ht="15.95" customHeight="1">
      <c r="AJ174" s="122" t="s">
        <v>280</v>
      </c>
    </row>
    <row r="175" spans="36:36" ht="15.95" customHeight="1">
      <c r="AJ175" s="122" t="s">
        <v>281</v>
      </c>
    </row>
    <row r="176" spans="36:36" ht="15.95" customHeight="1">
      <c r="AJ176" s="122" t="s">
        <v>282</v>
      </c>
    </row>
    <row r="177" spans="36:36" ht="15.95" customHeight="1">
      <c r="AJ177" s="122" t="s">
        <v>283</v>
      </c>
    </row>
    <row r="178" spans="36:36" ht="15.95" customHeight="1">
      <c r="AJ178" s="122" t="s">
        <v>284</v>
      </c>
    </row>
    <row r="179" spans="36:36" ht="15.95" customHeight="1">
      <c r="AJ179" s="122" t="s">
        <v>285</v>
      </c>
    </row>
    <row r="180" spans="36:36" ht="15.95" customHeight="1">
      <c r="AJ180" s="122" t="s">
        <v>286</v>
      </c>
    </row>
    <row r="181" spans="36:36" ht="15.95" customHeight="1">
      <c r="AJ181" s="122" t="s">
        <v>287</v>
      </c>
    </row>
    <row r="182" spans="36:36" ht="15.95" customHeight="1">
      <c r="AJ182" s="122" t="s">
        <v>288</v>
      </c>
    </row>
    <row r="183" spans="36:36" ht="15.95" customHeight="1">
      <c r="AJ183" s="122" t="s">
        <v>289</v>
      </c>
    </row>
    <row r="184" spans="36:36" ht="15.95" customHeight="1">
      <c r="AJ184" s="122" t="s">
        <v>290</v>
      </c>
    </row>
    <row r="185" spans="36:36" ht="15.95" customHeight="1">
      <c r="AJ185" s="122" t="s">
        <v>291</v>
      </c>
    </row>
    <row r="186" spans="36:36" ht="15.95" customHeight="1">
      <c r="AJ186" s="122" t="s">
        <v>292</v>
      </c>
    </row>
    <row r="187" spans="36:36" ht="15.95" customHeight="1">
      <c r="AJ187" s="122" t="s">
        <v>292</v>
      </c>
    </row>
    <row r="188" spans="36:36" ht="15.95" customHeight="1">
      <c r="AJ188" s="122" t="s">
        <v>293</v>
      </c>
    </row>
    <row r="189" spans="36:36" ht="15.95" customHeight="1">
      <c r="AJ189" s="122" t="s">
        <v>294</v>
      </c>
    </row>
    <row r="190" spans="36:36" ht="15.95" customHeight="1">
      <c r="AJ190" s="122" t="s">
        <v>295</v>
      </c>
    </row>
    <row r="191" spans="36:36" ht="15.95" customHeight="1">
      <c r="AJ191" s="122" t="s">
        <v>296</v>
      </c>
    </row>
  </sheetData>
  <sheetProtection algorithmName="SHA-512" hashValue="3/l86AEG3Z/cWQVOY07OL1kuuIplUUPm8R6PFRuc4knAnmX4GC4RWBuu2aKU60wPpbO1+HsvPkvVBl39H4il0w==" saltValue="0TGb5ZZs8Gk+UUOjFmdZmQ==" spinCount="100000" sheet="1" objects="1" scenarios="1"/>
  <mergeCells count="94">
    <mergeCell ref="B58:H58"/>
    <mergeCell ref="F59:H60"/>
    <mergeCell ref="I59:U60"/>
    <mergeCell ref="Y59:AG59"/>
    <mergeCell ref="V60:X61"/>
    <mergeCell ref="Y60:AG61"/>
    <mergeCell ref="I61:U61"/>
    <mergeCell ref="J55:M55"/>
    <mergeCell ref="Y55:AG55"/>
    <mergeCell ref="F56:U57"/>
    <mergeCell ref="Y56:AG56"/>
    <mergeCell ref="Y57:AG57"/>
    <mergeCell ref="B48:H48"/>
    <mergeCell ref="AA48:AF48"/>
    <mergeCell ref="B51:H51"/>
    <mergeCell ref="F52:H53"/>
    <mergeCell ref="I52:U53"/>
    <mergeCell ref="Y52:AG52"/>
    <mergeCell ref="V53:X54"/>
    <mergeCell ref="Y53:AG54"/>
    <mergeCell ref="I54:U54"/>
    <mergeCell ref="J44:M44"/>
    <mergeCell ref="Y44:AG44"/>
    <mergeCell ref="F45:U46"/>
    <mergeCell ref="Y45:AG45"/>
    <mergeCell ref="Y46:AG46"/>
    <mergeCell ref="B40:G40"/>
    <mergeCell ref="P40:AG40"/>
    <mergeCell ref="F41:H42"/>
    <mergeCell ref="I41:U42"/>
    <mergeCell ref="Y41:AG41"/>
    <mergeCell ref="V42:X43"/>
    <mergeCell ref="Y42:AG43"/>
    <mergeCell ref="I43:U43"/>
    <mergeCell ref="J37:M37"/>
    <mergeCell ref="Y37:AG37"/>
    <mergeCell ref="F38:U39"/>
    <mergeCell ref="Y38:AG38"/>
    <mergeCell ref="Y39:AG39"/>
    <mergeCell ref="B33:G33"/>
    <mergeCell ref="P33:AG33"/>
    <mergeCell ref="F34:H35"/>
    <mergeCell ref="I34:U35"/>
    <mergeCell ref="Y34:AG34"/>
    <mergeCell ref="V35:X36"/>
    <mergeCell ref="Y35:AG36"/>
    <mergeCell ref="I36:U36"/>
    <mergeCell ref="J30:M30"/>
    <mergeCell ref="Y30:AG30"/>
    <mergeCell ref="F31:U32"/>
    <mergeCell ref="Y31:AG31"/>
    <mergeCell ref="Y32:AG32"/>
    <mergeCell ref="F27:H28"/>
    <mergeCell ref="I27:U28"/>
    <mergeCell ref="Y27:AG27"/>
    <mergeCell ref="V28:X29"/>
    <mergeCell ref="Y28:AG29"/>
    <mergeCell ref="I29:U29"/>
    <mergeCell ref="Z23:AA23"/>
    <mergeCell ref="AC23:AD23"/>
    <mergeCell ref="B19:E23"/>
    <mergeCell ref="AE23:AF23"/>
    <mergeCell ref="B26:G26"/>
    <mergeCell ref="H26:AG26"/>
    <mergeCell ref="O23:P23"/>
    <mergeCell ref="F19:H19"/>
    <mergeCell ref="O20:V20"/>
    <mergeCell ref="F21:H21"/>
    <mergeCell ref="F22:H22"/>
    <mergeCell ref="F23:H23"/>
    <mergeCell ref="I23:M23"/>
    <mergeCell ref="Q23:T23"/>
    <mergeCell ref="U23:W23"/>
    <mergeCell ref="X23:Y23"/>
    <mergeCell ref="J22:M22"/>
    <mergeCell ref="P22:S22"/>
    <mergeCell ref="U22:X22"/>
    <mergeCell ref="R16:T16"/>
    <mergeCell ref="W16:AG16"/>
    <mergeCell ref="J17:M17"/>
    <mergeCell ref="F18:AG18"/>
    <mergeCell ref="AA22:AC22"/>
    <mergeCell ref="AD22:AF22"/>
    <mergeCell ref="B13:E14"/>
    <mergeCell ref="F16:Q16"/>
    <mergeCell ref="W15:AG15"/>
    <mergeCell ref="B3:H3"/>
    <mergeCell ref="B5:AG5"/>
    <mergeCell ref="B9:E10"/>
    <mergeCell ref="B11:E12"/>
    <mergeCell ref="W12:AD12"/>
    <mergeCell ref="B15:E18"/>
    <mergeCell ref="U15:V15"/>
    <mergeCell ref="U16:V16"/>
  </mergeCells>
  <phoneticPr fontId="2"/>
  <conditionalFormatting sqref="F11 J11">
    <cfRule type="expression" dxfId="43" priority="11">
      <formula>AND($F$11="□",$J$11="□")</formula>
    </cfRule>
  </conditionalFormatting>
  <conditionalFormatting sqref="I12 S12">
    <cfRule type="expression" dxfId="42" priority="9">
      <formula>OR($I$12="■",$S$12="■")</formula>
    </cfRule>
    <cfRule type="expression" dxfId="41" priority="10">
      <formula>OR($F$11="■",$J$11="■")</formula>
    </cfRule>
  </conditionalFormatting>
  <conditionalFormatting sqref="I19 N19 T19 Y19">
    <cfRule type="expression" dxfId="40" priority="14">
      <formula>AND($I$19="□",$N$19="□",$T$19="□",$Y$19="□")</formula>
    </cfRule>
  </conditionalFormatting>
  <conditionalFormatting sqref="I21 L21 O21 BA34">
    <cfRule type="expression" dxfId="39" priority="6">
      <formula>AND($I$21="□",$L$21="□",$O$21="□")</formula>
    </cfRule>
  </conditionalFormatting>
  <conditionalFormatting sqref="I23:M23">
    <cfRule type="notContainsBlanks" dxfId="38" priority="5">
      <formula>LEN(TRIM(I23))&gt;0</formula>
    </cfRule>
  </conditionalFormatting>
  <conditionalFormatting sqref="J22:M22">
    <cfRule type="notContainsBlanks" dxfId="37" priority="4">
      <formula>LEN(TRIM(J22))&gt;0</formula>
    </cfRule>
  </conditionalFormatting>
  <conditionalFormatting sqref="O20:V20">
    <cfRule type="notContainsBlanks" dxfId="36" priority="13">
      <formula>LEN(TRIM(O20))&gt;0</formula>
    </cfRule>
    <cfRule type="expression" dxfId="35" priority="15">
      <formula>OR($I$19="■",$Y$19="■")</formula>
    </cfRule>
  </conditionalFormatting>
  <conditionalFormatting sqref="W12:AD12">
    <cfRule type="notContainsBlanks" dxfId="34" priority="8">
      <formula>LEN(TRIM(W12))&gt;0</formula>
    </cfRule>
    <cfRule type="expression" dxfId="33" priority="16">
      <formula>$S$12="■"</formula>
    </cfRule>
  </conditionalFormatting>
  <conditionalFormatting sqref="Z23:AA23">
    <cfRule type="notContainsBlanks" dxfId="32" priority="3">
      <formula>LEN(TRIM(Z23))&gt;0</formula>
    </cfRule>
  </conditionalFormatting>
  <conditionalFormatting sqref="AD22:AF22">
    <cfRule type="notContainsBlanks" dxfId="31" priority="1">
      <formula>LEN(TRIM(AD22))&gt;0</formula>
    </cfRule>
    <cfRule type="expression" dxfId="30" priority="2">
      <formula>OR($T$19="■",$Y$19="■")</formula>
    </cfRule>
  </conditionalFormatting>
  <dataValidations count="5">
    <dataValidation type="list" allowBlank="1" showInputMessage="1" showErrorMessage="1" sqref="O20:V20" xr:uid="{00000000-0002-0000-0000-000000000000}">
      <formula1>$AJ$63:$AJ$191</formula1>
    </dataValidation>
    <dataValidation type="list" allowBlank="1" showInputMessage="1" sqref="I23:M23" xr:uid="{00000000-0002-0000-0000-000001000000}">
      <formula1>$AJ$23:$AJ$31</formula1>
    </dataValidation>
    <dataValidation type="list" allowBlank="1" showInputMessage="1" showErrorMessage="1" sqref="S12 F11 I12 J11 I19 Y19 O21 L21 I21 I33 I40 J48 P48 W48 J51 P51 P58 J58 N19 T19" xr:uid="{00000000-0002-0000-0000-000002000000}">
      <formula1>"□,■"</formula1>
    </dataValidation>
    <dataValidation type="list" allowBlank="1" showInputMessage="1" sqref="Q23:T23" xr:uid="{00000000-0002-0000-0000-000003000000}">
      <formula1>$AJ$25:$AJ$31</formula1>
    </dataValidation>
    <dataValidation imeMode="fullKatakana" allowBlank="1" showInputMessage="1" showErrorMessage="1" sqref="W15:AG15 Y27:AG27 Y34:AG34 Y41:AG41 Y52:AG52 Y59:AG59" xr:uid="{00000000-0002-0000-0000-000004000000}"/>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3E393-345A-4722-A979-40C20D4112BC}">
  <sheetPr>
    <tabColor rgb="FFC00000"/>
  </sheetPr>
  <dimension ref="A1:AG197"/>
  <sheetViews>
    <sheetView showGridLines="0" showZeros="0" view="pageBreakPreview" zoomScaleNormal="100" workbookViewId="0">
      <selection activeCell="AB1" sqref="AB1"/>
    </sheetView>
  </sheetViews>
  <sheetFormatPr defaultColWidth="9" defaultRowHeight="13.5"/>
  <cols>
    <col min="1" max="1" width="5.125" style="123" customWidth="1"/>
    <col min="2" max="2" width="3.625" style="123" customWidth="1"/>
    <col min="3" max="3" width="3.125" style="123" customWidth="1"/>
    <col min="4" max="4" width="4.625" style="123" customWidth="1"/>
    <col min="5" max="5" width="3.125" style="123" customWidth="1"/>
    <col min="6" max="27" width="3.625" style="123" customWidth="1"/>
    <col min="28" max="29" width="3.625" style="125" customWidth="1"/>
    <col min="30" max="31" width="10.625" style="125" hidden="1" customWidth="1"/>
    <col min="32" max="32" width="10.625" style="125" customWidth="1"/>
    <col min="33" max="16384" width="9" style="134"/>
  </cols>
  <sheetData>
    <row r="1" spans="1:33" s="167" customFormat="1" ht="13.5" customHeight="1">
      <c r="A1" s="419" t="s">
        <v>484</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165"/>
      <c r="AC1" s="165"/>
      <c r="AD1" s="166">
        <f>IF(第三面!AD14=1,3,"-")</f>
        <v>3</v>
      </c>
      <c r="AE1" s="231">
        <f>IF(第三面!T16="■",1,2)</f>
        <v>2</v>
      </c>
    </row>
    <row r="2" spans="1:33" s="167" customFormat="1" ht="13.5" customHeight="1">
      <c r="A2" s="232" t="str">
        <f>IF(AE1=2,"＜！注意！＞","")</f>
        <v>＜！注意！＞</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C2" s="218" t="s">
        <v>789</v>
      </c>
      <c r="AD2" s="219"/>
      <c r="AE2" s="219"/>
      <c r="AF2" s="219"/>
      <c r="AG2" s="220"/>
    </row>
    <row r="3" spans="1:33" s="167" customFormat="1" ht="13.5" customHeight="1">
      <c r="A3" s="232" t="str">
        <f>IF(AD1=3,"第三面","")&amp;IF(AE1=2,第三面!B33&amp;第三面!B35&amp;第三面!K36,"")</f>
        <v>第三面【６．建築物の用途】 を選択してください</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C3" s="221" t="s">
        <v>793</v>
      </c>
      <c r="AD3" s="222"/>
      <c r="AE3" s="222"/>
      <c r="AF3" s="222"/>
      <c r="AG3" s="223"/>
    </row>
    <row r="4" spans="1:33" s="167" customFormat="1" ht="13.5" customHeight="1">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D4" s="166"/>
    </row>
    <row r="5" spans="1:33" s="125" customFormat="1" ht="18" customHeight="1">
      <c r="A5" s="123" t="s">
        <v>486</v>
      </c>
      <c r="B5" s="123"/>
      <c r="C5" s="123"/>
      <c r="D5" s="123"/>
      <c r="E5" s="123"/>
      <c r="F5" s="433"/>
      <c r="G5" s="433"/>
      <c r="H5" s="433"/>
      <c r="I5" s="433"/>
      <c r="J5" s="433"/>
      <c r="K5" s="433"/>
      <c r="L5" s="433"/>
      <c r="M5" s="448"/>
      <c r="N5" s="448"/>
      <c r="O5" s="448"/>
      <c r="P5" s="448"/>
      <c r="Q5" s="448"/>
      <c r="R5" s="448"/>
      <c r="S5" s="448"/>
      <c r="T5" s="433"/>
      <c r="U5" s="433"/>
      <c r="V5" s="433"/>
      <c r="W5" s="433"/>
      <c r="X5" s="433"/>
      <c r="Y5" s="433"/>
      <c r="Z5" s="433"/>
      <c r="AA5" s="123"/>
      <c r="AD5" s="129"/>
    </row>
    <row r="6" spans="1:33" s="125" customFormat="1" ht="18" customHeight="1">
      <c r="A6" s="123"/>
      <c r="B6" s="123"/>
      <c r="C6" s="123"/>
      <c r="D6" s="123"/>
      <c r="E6" s="123"/>
      <c r="F6" s="410"/>
      <c r="G6" s="410"/>
      <c r="H6" s="410"/>
      <c r="I6" s="410"/>
      <c r="J6" s="410"/>
      <c r="K6" s="410"/>
      <c r="L6" s="410"/>
      <c r="M6" s="430"/>
      <c r="N6" s="430"/>
      <c r="O6" s="430"/>
      <c r="P6" s="430"/>
      <c r="Q6" s="430"/>
      <c r="R6" s="430"/>
      <c r="S6" s="430"/>
      <c r="T6" s="410"/>
      <c r="U6" s="410"/>
      <c r="V6" s="410"/>
      <c r="W6" s="410"/>
      <c r="X6" s="410"/>
      <c r="Y6" s="410"/>
      <c r="Z6" s="410"/>
      <c r="AA6" s="123"/>
      <c r="AD6" s="129"/>
    </row>
    <row r="7" spans="1:33" s="125" customFormat="1" ht="9.9499999999999993" customHeight="1">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33" s="125" customFormat="1" ht="18" customHeight="1">
      <c r="A8" s="123" t="s">
        <v>713</v>
      </c>
      <c r="B8" s="123"/>
      <c r="C8" s="123"/>
      <c r="D8" s="123"/>
      <c r="E8" s="123"/>
      <c r="F8" s="123" t="s">
        <v>714</v>
      </c>
      <c r="G8" s="123"/>
      <c r="H8" s="123"/>
      <c r="I8" s="455" t="str">
        <f>IF(AE1=1,判定申込書!AD22,"")</f>
        <v/>
      </c>
      <c r="J8" s="455"/>
      <c r="K8" s="455"/>
      <c r="L8" s="123" t="s">
        <v>715</v>
      </c>
      <c r="M8" s="123"/>
      <c r="N8" s="123"/>
      <c r="O8" s="123"/>
      <c r="P8" s="123"/>
      <c r="Q8" s="123"/>
      <c r="R8" s="123"/>
      <c r="S8" s="123"/>
      <c r="T8" s="123"/>
      <c r="U8" s="123"/>
      <c r="V8" s="123"/>
      <c r="W8" s="123"/>
      <c r="X8" s="123"/>
      <c r="Y8" s="123"/>
      <c r="Z8" s="123"/>
      <c r="AA8" s="123"/>
      <c r="AB8" s="216" t="s">
        <v>710</v>
      </c>
      <c r="AC8" s="214" t="s">
        <v>771</v>
      </c>
    </row>
    <row r="9" spans="1:33" s="125" customFormat="1" ht="9.9499999999999993" customHeight="1">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row>
    <row r="10" spans="1:33" s="125" customFormat="1" ht="18" customHeight="1">
      <c r="A10" s="123" t="s">
        <v>716</v>
      </c>
      <c r="B10" s="123"/>
      <c r="C10" s="123"/>
      <c r="D10" s="123"/>
      <c r="E10" s="123"/>
      <c r="F10" s="123"/>
      <c r="G10" s="123"/>
      <c r="H10" s="123"/>
      <c r="I10" s="454" t="s">
        <v>11</v>
      </c>
      <c r="J10" s="454" t="s">
        <v>487</v>
      </c>
      <c r="K10" s="454"/>
      <c r="L10" s="454"/>
      <c r="M10" s="140"/>
      <c r="N10" s="453" t="s">
        <v>108</v>
      </c>
      <c r="O10" s="454" t="s">
        <v>11</v>
      </c>
      <c r="P10" s="456" t="s">
        <v>717</v>
      </c>
      <c r="Q10" s="456"/>
      <c r="R10" s="456"/>
      <c r="S10" s="456"/>
      <c r="T10" s="453" t="s">
        <v>108</v>
      </c>
      <c r="U10" s="454" t="s">
        <v>11</v>
      </c>
      <c r="V10" s="456" t="s">
        <v>718</v>
      </c>
      <c r="W10" s="456"/>
      <c r="X10" s="456"/>
      <c r="Y10" s="456"/>
      <c r="Z10" s="456"/>
      <c r="AA10" s="453" t="s">
        <v>108</v>
      </c>
    </row>
    <row r="11" spans="1:33" s="125" customFormat="1" ht="7.5" customHeight="1">
      <c r="A11" s="123"/>
      <c r="B11" s="123"/>
      <c r="C11" s="123"/>
      <c r="D11" s="123"/>
      <c r="E11" s="123"/>
      <c r="F11" s="123"/>
      <c r="G11" s="123"/>
      <c r="H11" s="123"/>
      <c r="I11" s="404"/>
      <c r="J11" s="404"/>
      <c r="K11" s="404"/>
      <c r="L11" s="404"/>
      <c r="M11" s="123"/>
      <c r="N11" s="406"/>
      <c r="O11" s="404"/>
      <c r="P11" s="457"/>
      <c r="Q11" s="457"/>
      <c r="R11" s="457"/>
      <c r="S11" s="457"/>
      <c r="T11" s="406"/>
      <c r="U11" s="404"/>
      <c r="V11" s="457"/>
      <c r="W11" s="457"/>
      <c r="X11" s="457"/>
      <c r="Y11" s="457"/>
      <c r="Z11" s="457"/>
      <c r="AA11" s="406"/>
    </row>
    <row r="12" spans="1:33" s="125" customFormat="1" ht="18" customHeight="1">
      <c r="A12" s="123"/>
      <c r="B12" s="171" t="s">
        <v>321</v>
      </c>
      <c r="C12" s="123" t="s">
        <v>322</v>
      </c>
      <c r="D12" s="123" t="s">
        <v>128</v>
      </c>
      <c r="E12" s="123" t="s">
        <v>324</v>
      </c>
      <c r="F12" s="123"/>
      <c r="G12" s="123"/>
      <c r="H12" s="123"/>
      <c r="I12" s="124" t="s">
        <v>11</v>
      </c>
      <c r="J12" s="450" t="str">
        <f>IF(判定申込書!I21="■",判定申込書!J22,"")</f>
        <v/>
      </c>
      <c r="K12" s="450"/>
      <c r="L12" s="450"/>
      <c r="M12" s="123" t="s">
        <v>132</v>
      </c>
      <c r="N12" s="123" t="s">
        <v>108</v>
      </c>
      <c r="O12" s="124" t="s">
        <v>11</v>
      </c>
      <c r="P12" s="450" t="str">
        <f>IF(判定申込書!I21="■",判定申込書!U22,"")</f>
        <v/>
      </c>
      <c r="Q12" s="450"/>
      <c r="R12" s="450"/>
      <c r="S12" s="123" t="s">
        <v>132</v>
      </c>
      <c r="T12" s="123" t="s">
        <v>108</v>
      </c>
      <c r="U12" s="124" t="s">
        <v>11</v>
      </c>
      <c r="V12" s="124"/>
      <c r="W12" s="451"/>
      <c r="X12" s="451"/>
      <c r="Y12" s="451"/>
      <c r="Z12" s="123" t="s">
        <v>132</v>
      </c>
      <c r="AA12" s="123" t="s">
        <v>108</v>
      </c>
      <c r="AB12" s="216" t="s">
        <v>710</v>
      </c>
      <c r="AC12" s="214" t="s">
        <v>772</v>
      </c>
    </row>
    <row r="13" spans="1:33" s="125" customFormat="1" ht="18" customHeight="1">
      <c r="A13" s="123"/>
      <c r="B13" s="171" t="s">
        <v>321</v>
      </c>
      <c r="C13" s="123" t="s">
        <v>327</v>
      </c>
      <c r="D13" s="123" t="s">
        <v>129</v>
      </c>
      <c r="E13" s="123" t="s">
        <v>324</v>
      </c>
      <c r="F13" s="123"/>
      <c r="G13" s="123"/>
      <c r="H13" s="171" t="s">
        <v>488</v>
      </c>
      <c r="I13" s="124" t="s">
        <v>11</v>
      </c>
      <c r="J13" s="450"/>
      <c r="K13" s="450"/>
      <c r="L13" s="450"/>
      <c r="M13" s="123" t="s">
        <v>132</v>
      </c>
      <c r="N13" s="123" t="s">
        <v>108</v>
      </c>
      <c r="O13" s="124" t="s">
        <v>11</v>
      </c>
      <c r="P13" s="450"/>
      <c r="Q13" s="450"/>
      <c r="R13" s="450"/>
      <c r="S13" s="123" t="s">
        <v>132</v>
      </c>
      <c r="T13" s="123" t="s">
        <v>108</v>
      </c>
      <c r="U13" s="124" t="s">
        <v>11</v>
      </c>
      <c r="V13" s="124"/>
      <c r="W13" s="451"/>
      <c r="X13" s="451"/>
      <c r="Y13" s="451"/>
      <c r="Z13" s="123" t="s">
        <v>132</v>
      </c>
      <c r="AA13" s="123" t="s">
        <v>108</v>
      </c>
      <c r="AC13" s="203" t="s">
        <v>771</v>
      </c>
    </row>
    <row r="14" spans="1:33" s="125" customFormat="1" ht="18" customHeight="1">
      <c r="A14" s="123"/>
      <c r="B14" s="123"/>
      <c r="C14" s="123"/>
      <c r="D14" s="123"/>
      <c r="E14" s="123"/>
      <c r="F14" s="123"/>
      <c r="G14" s="123"/>
      <c r="H14" s="171" t="s">
        <v>489</v>
      </c>
      <c r="I14" s="124" t="s">
        <v>11</v>
      </c>
      <c r="J14" s="450"/>
      <c r="K14" s="450"/>
      <c r="L14" s="450"/>
      <c r="M14" s="123" t="s">
        <v>132</v>
      </c>
      <c r="N14" s="123" t="s">
        <v>108</v>
      </c>
      <c r="O14" s="124" t="s">
        <v>11</v>
      </c>
      <c r="P14" s="450"/>
      <c r="Q14" s="450"/>
      <c r="R14" s="450"/>
      <c r="S14" s="123" t="s">
        <v>132</v>
      </c>
      <c r="T14" s="123" t="s">
        <v>108</v>
      </c>
      <c r="U14" s="124" t="s">
        <v>11</v>
      </c>
      <c r="V14" s="124"/>
      <c r="W14" s="451"/>
      <c r="X14" s="451"/>
      <c r="Y14" s="451"/>
      <c r="Z14" s="123" t="s">
        <v>132</v>
      </c>
      <c r="AA14" s="123" t="s">
        <v>108</v>
      </c>
    </row>
    <row r="15" spans="1:33" s="125" customFormat="1" ht="18" customHeight="1">
      <c r="A15" s="123"/>
      <c r="B15" s="171" t="s">
        <v>321</v>
      </c>
      <c r="C15" s="123" t="s">
        <v>333</v>
      </c>
      <c r="D15" s="123" t="s">
        <v>130</v>
      </c>
      <c r="E15" s="123" t="s">
        <v>324</v>
      </c>
      <c r="F15" s="123"/>
      <c r="G15" s="123"/>
      <c r="H15" s="171" t="s">
        <v>488</v>
      </c>
      <c r="I15" s="124" t="s">
        <v>11</v>
      </c>
      <c r="J15" s="450"/>
      <c r="K15" s="450"/>
      <c r="L15" s="450"/>
      <c r="M15" s="123" t="s">
        <v>132</v>
      </c>
      <c r="N15" s="123" t="s">
        <v>108</v>
      </c>
      <c r="O15" s="124" t="s">
        <v>11</v>
      </c>
      <c r="P15" s="450"/>
      <c r="Q15" s="450"/>
      <c r="R15" s="450"/>
      <c r="S15" s="123" t="s">
        <v>132</v>
      </c>
      <c r="T15" s="123" t="s">
        <v>108</v>
      </c>
      <c r="U15" s="124" t="s">
        <v>11</v>
      </c>
      <c r="V15" s="124"/>
      <c r="W15" s="451"/>
      <c r="X15" s="451"/>
      <c r="Y15" s="451"/>
      <c r="Z15" s="123" t="s">
        <v>132</v>
      </c>
      <c r="AA15" s="123" t="s">
        <v>108</v>
      </c>
    </row>
    <row r="16" spans="1:33" s="125" customFormat="1" ht="18" customHeight="1">
      <c r="A16" s="123"/>
      <c r="B16" s="123"/>
      <c r="C16" s="123"/>
      <c r="D16" s="123"/>
      <c r="E16" s="123"/>
      <c r="F16" s="123"/>
      <c r="G16" s="123"/>
      <c r="H16" s="171" t="s">
        <v>490</v>
      </c>
      <c r="I16" s="124" t="s">
        <v>11</v>
      </c>
      <c r="J16" s="450"/>
      <c r="K16" s="450"/>
      <c r="L16" s="450"/>
      <c r="M16" s="123" t="s">
        <v>132</v>
      </c>
      <c r="N16" s="123" t="s">
        <v>108</v>
      </c>
      <c r="O16" s="124" t="s">
        <v>11</v>
      </c>
      <c r="P16" s="450"/>
      <c r="Q16" s="450"/>
      <c r="R16" s="450"/>
      <c r="S16" s="123" t="s">
        <v>132</v>
      </c>
      <c r="T16" s="123" t="s">
        <v>108</v>
      </c>
      <c r="U16" s="124" t="s">
        <v>11</v>
      </c>
      <c r="V16" s="124"/>
      <c r="W16" s="451"/>
      <c r="X16" s="451"/>
      <c r="Y16" s="451"/>
      <c r="Z16" s="123" t="s">
        <v>132</v>
      </c>
      <c r="AA16" s="123" t="s">
        <v>108</v>
      </c>
    </row>
    <row r="17" spans="1:30" s="125" customFormat="1" ht="9.9499999999999993" customHeight="1">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row>
    <row r="18" spans="1:30" s="125" customFormat="1" ht="18" customHeight="1">
      <c r="A18" s="123" t="s">
        <v>719</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row>
    <row r="19" spans="1:30" s="125" customFormat="1" ht="16.5" customHeight="1">
      <c r="A19" s="123" t="s">
        <v>720</v>
      </c>
      <c r="B19" s="123"/>
      <c r="C19" s="123"/>
      <c r="D19" s="123"/>
      <c r="E19" s="123"/>
      <c r="F19" s="123"/>
      <c r="G19" s="228" t="s">
        <v>785</v>
      </c>
      <c r="H19" s="123"/>
      <c r="I19" s="123"/>
      <c r="J19" s="123"/>
      <c r="K19" s="123"/>
      <c r="L19" s="123"/>
      <c r="M19" s="123"/>
      <c r="N19" s="123"/>
      <c r="O19" s="123"/>
      <c r="P19" s="123"/>
      <c r="Q19" s="123"/>
      <c r="R19" s="123"/>
      <c r="S19" s="123"/>
      <c r="T19" s="123"/>
      <c r="U19" s="123"/>
      <c r="V19" s="123"/>
      <c r="W19" s="123"/>
      <c r="X19" s="123"/>
      <c r="Y19" s="123"/>
      <c r="Z19" s="123"/>
      <c r="AA19" s="123"/>
    </row>
    <row r="20" spans="1:30" s="125" customFormat="1" ht="16.5" customHeight="1">
      <c r="A20" s="123" t="s">
        <v>722</v>
      </c>
      <c r="B20" s="123"/>
      <c r="C20" s="123"/>
      <c r="D20" s="123"/>
      <c r="E20" s="123"/>
      <c r="F20" s="123"/>
      <c r="G20" s="228" t="s">
        <v>785</v>
      </c>
      <c r="H20" s="123"/>
      <c r="I20" s="123"/>
      <c r="J20" s="123"/>
      <c r="K20" s="123"/>
      <c r="L20" s="123"/>
      <c r="M20" s="123"/>
      <c r="N20" s="123"/>
      <c r="O20" s="123"/>
      <c r="P20" s="123"/>
      <c r="Q20" s="123"/>
      <c r="R20" s="123"/>
      <c r="S20" s="123"/>
      <c r="T20" s="123"/>
      <c r="U20" s="123"/>
      <c r="V20" s="123"/>
      <c r="W20" s="123"/>
      <c r="X20" s="123"/>
      <c r="Y20" s="123"/>
      <c r="Z20" s="123"/>
      <c r="AA20" s="123"/>
      <c r="AD20" s="129"/>
    </row>
    <row r="21" spans="1:30" s="125" customFormat="1" ht="16.5" customHeight="1">
      <c r="A21" s="123" t="s">
        <v>724</v>
      </c>
      <c r="B21" s="123"/>
      <c r="C21" s="123"/>
      <c r="D21" s="123"/>
      <c r="E21" s="123"/>
      <c r="F21" s="123"/>
      <c r="G21" s="228" t="s">
        <v>785</v>
      </c>
      <c r="H21" s="123"/>
      <c r="I21" s="123"/>
      <c r="J21" s="123"/>
      <c r="K21" s="123"/>
      <c r="L21" s="123"/>
      <c r="M21" s="123"/>
      <c r="N21" s="123"/>
      <c r="O21" s="123"/>
      <c r="P21" s="123"/>
      <c r="Q21" s="123"/>
      <c r="R21" s="123"/>
      <c r="S21" s="123"/>
      <c r="T21" s="123"/>
      <c r="U21" s="123"/>
      <c r="V21" s="123"/>
      <c r="W21" s="123"/>
      <c r="X21" s="123"/>
      <c r="Y21" s="123"/>
      <c r="Z21" s="123"/>
      <c r="AA21" s="123"/>
      <c r="AD21" s="129"/>
    </row>
    <row r="22" spans="1:30" s="125" customFormat="1" ht="16.5" customHeight="1">
      <c r="A22" s="229" t="s">
        <v>725</v>
      </c>
      <c r="B22" s="229"/>
      <c r="C22" s="229"/>
      <c r="D22" s="229"/>
      <c r="E22" s="229"/>
      <c r="F22" s="123"/>
      <c r="G22" s="228"/>
      <c r="H22" s="123"/>
      <c r="I22" s="123"/>
      <c r="J22" s="123"/>
      <c r="K22" s="123"/>
      <c r="L22" s="123"/>
      <c r="M22" s="123"/>
      <c r="N22" s="123"/>
      <c r="O22" s="123"/>
      <c r="P22" s="123"/>
      <c r="Q22" s="123"/>
      <c r="R22" s="123"/>
      <c r="S22" s="123"/>
      <c r="T22" s="123"/>
      <c r="U22" s="123"/>
      <c r="V22" s="123"/>
      <c r="W22" s="123"/>
      <c r="X22" s="123"/>
      <c r="Y22" s="123"/>
      <c r="Z22" s="123"/>
      <c r="AA22" s="123"/>
      <c r="AD22" s="129"/>
    </row>
    <row r="23" spans="1:30" s="125" customFormat="1" ht="15" customHeight="1">
      <c r="A23" s="168" t="s">
        <v>10</v>
      </c>
      <c r="B23" s="123" t="s">
        <v>726</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D23" s="129"/>
    </row>
    <row r="24" spans="1:30" s="125" customFormat="1" ht="15" customHeight="1">
      <c r="A24" s="123"/>
      <c r="B24" s="123" t="s">
        <v>730</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row>
    <row r="25" spans="1:30" s="125" customFormat="1" ht="15" customHeight="1">
      <c r="A25" s="123"/>
      <c r="B25" s="123" t="s">
        <v>673</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row>
    <row r="26" spans="1:30" s="125" customFormat="1" ht="15" customHeight="1">
      <c r="A26" s="123"/>
      <c r="B26" s="123"/>
      <c r="C26" s="168" t="s">
        <v>10</v>
      </c>
      <c r="D26" s="123" t="s">
        <v>727</v>
      </c>
      <c r="E26" s="123"/>
      <c r="F26" s="123"/>
      <c r="G26" s="123"/>
      <c r="H26" s="123"/>
      <c r="I26" s="123"/>
      <c r="J26" s="123"/>
      <c r="K26" s="123"/>
      <c r="L26" s="123"/>
      <c r="M26" s="123"/>
      <c r="N26" s="123"/>
      <c r="O26" s="123"/>
      <c r="P26" s="123"/>
      <c r="Q26" s="123"/>
      <c r="R26" s="123"/>
      <c r="S26" s="123"/>
      <c r="T26" s="123"/>
      <c r="U26" s="123"/>
      <c r="V26" s="123"/>
      <c r="W26" s="123"/>
      <c r="X26" s="123"/>
      <c r="Y26" s="123"/>
      <c r="Z26" s="123"/>
      <c r="AA26" s="123"/>
    </row>
    <row r="27" spans="1:30" s="125" customFormat="1" ht="15" customHeight="1">
      <c r="A27" s="123"/>
      <c r="B27" s="123"/>
      <c r="C27" s="123"/>
      <c r="D27" s="123" t="s">
        <v>495</v>
      </c>
      <c r="E27" s="123"/>
      <c r="F27" s="123"/>
      <c r="G27" s="123"/>
      <c r="H27" s="123"/>
      <c r="I27" s="123"/>
      <c r="J27" s="449"/>
      <c r="K27" s="449"/>
      <c r="L27" s="449"/>
      <c r="M27" s="123" t="s">
        <v>496</v>
      </c>
      <c r="N27" s="123"/>
      <c r="O27" s="123"/>
      <c r="P27" s="123"/>
      <c r="Q27" s="123"/>
      <c r="R27" s="123"/>
      <c r="S27" s="123"/>
      <c r="T27" s="123"/>
      <c r="U27" s="123"/>
      <c r="V27" s="123"/>
      <c r="W27" s="123"/>
      <c r="X27" s="123"/>
      <c r="Y27" s="123"/>
      <c r="Z27" s="123"/>
      <c r="AA27" s="123"/>
    </row>
    <row r="28" spans="1:30" s="125" customFormat="1" ht="15" customHeight="1">
      <c r="A28" s="123"/>
      <c r="B28" s="123"/>
      <c r="C28" s="123"/>
      <c r="D28" s="123" t="s">
        <v>497</v>
      </c>
      <c r="E28" s="123"/>
      <c r="F28" s="123"/>
      <c r="G28" s="123"/>
      <c r="H28" s="123"/>
      <c r="I28" s="123"/>
      <c r="J28" s="449"/>
      <c r="K28" s="449"/>
      <c r="L28" s="449"/>
      <c r="M28" s="123" t="s">
        <v>496</v>
      </c>
      <c r="N28" s="123"/>
      <c r="O28" s="123"/>
      <c r="P28" s="123"/>
      <c r="Q28" s="123"/>
      <c r="R28" s="123"/>
      <c r="S28" s="123"/>
      <c r="T28" s="123"/>
      <c r="U28" s="123"/>
      <c r="V28" s="123"/>
      <c r="W28" s="123"/>
      <c r="X28" s="123"/>
      <c r="Y28" s="123"/>
      <c r="Z28" s="123"/>
      <c r="AA28" s="123"/>
    </row>
    <row r="29" spans="1:30" s="125" customFormat="1" ht="15" customHeight="1">
      <c r="A29" s="123"/>
      <c r="B29" s="123"/>
      <c r="C29" s="123"/>
      <c r="D29" s="123" t="s">
        <v>498</v>
      </c>
      <c r="E29" s="123"/>
      <c r="F29" s="124" t="s">
        <v>11</v>
      </c>
      <c r="G29" s="450"/>
      <c r="H29" s="450"/>
      <c r="I29" s="450"/>
      <c r="J29" s="124" t="s">
        <v>108</v>
      </c>
      <c r="K29" s="123" t="s">
        <v>721</v>
      </c>
      <c r="L29" s="123"/>
      <c r="M29" s="123"/>
      <c r="N29" s="123"/>
      <c r="O29" s="450"/>
      <c r="P29" s="450"/>
      <c r="Q29" s="124" t="s">
        <v>108</v>
      </c>
      <c r="R29" s="123"/>
      <c r="S29" s="123"/>
      <c r="T29" s="123"/>
      <c r="U29" s="123"/>
      <c r="V29" s="123"/>
      <c r="W29" s="123"/>
      <c r="X29" s="123"/>
      <c r="Y29" s="123"/>
      <c r="Z29" s="123"/>
      <c r="AA29" s="123"/>
    </row>
    <row r="30" spans="1:30" s="125" customFormat="1" ht="15" customHeight="1">
      <c r="A30" s="123"/>
      <c r="B30" s="123"/>
      <c r="C30" s="168" t="s">
        <v>10</v>
      </c>
      <c r="D30" s="123" t="s">
        <v>728</v>
      </c>
      <c r="E30" s="123"/>
      <c r="F30" s="123"/>
      <c r="G30" s="123"/>
      <c r="H30" s="123"/>
      <c r="I30" s="123"/>
      <c r="J30" s="123"/>
      <c r="K30" s="123"/>
      <c r="L30" s="123"/>
      <c r="M30" s="123"/>
      <c r="N30" s="123"/>
      <c r="O30" s="123"/>
      <c r="P30" s="123"/>
      <c r="Q30" s="123"/>
      <c r="R30" s="123"/>
      <c r="S30" s="123"/>
      <c r="T30" s="123"/>
      <c r="U30" s="123"/>
      <c r="V30" s="123"/>
      <c r="W30" s="123"/>
      <c r="X30" s="123"/>
      <c r="Y30" s="123"/>
      <c r="Z30" s="123"/>
      <c r="AA30" s="123"/>
    </row>
    <row r="31" spans="1:30" s="125" customFormat="1" ht="15" customHeight="1">
      <c r="A31" s="123"/>
      <c r="B31" s="123"/>
      <c r="C31" s="123"/>
      <c r="D31" s="123" t="s">
        <v>498</v>
      </c>
      <c r="E31" s="123"/>
      <c r="F31" s="124" t="s">
        <v>11</v>
      </c>
      <c r="G31" s="450"/>
      <c r="H31" s="450"/>
      <c r="I31" s="450"/>
      <c r="J31" s="124" t="s">
        <v>108</v>
      </c>
      <c r="K31" s="123" t="s">
        <v>721</v>
      </c>
      <c r="L31" s="123"/>
      <c r="M31" s="123"/>
      <c r="N31" s="123"/>
      <c r="O31" s="450"/>
      <c r="P31" s="450"/>
      <c r="Q31" s="124" t="s">
        <v>108</v>
      </c>
      <c r="R31" s="123"/>
      <c r="S31" s="123"/>
      <c r="T31" s="123"/>
      <c r="U31" s="123"/>
      <c r="V31" s="123"/>
      <c r="W31" s="123"/>
      <c r="X31" s="123"/>
      <c r="Y31" s="123"/>
      <c r="Z31" s="123"/>
      <c r="AA31" s="123"/>
    </row>
    <row r="32" spans="1:30" s="125" customFormat="1" ht="15" customHeight="1">
      <c r="A32" s="123"/>
      <c r="B32" s="123"/>
      <c r="C32" s="168" t="s">
        <v>10</v>
      </c>
      <c r="D32" s="123" t="s">
        <v>501</v>
      </c>
      <c r="E32" s="123"/>
      <c r="F32" s="123"/>
      <c r="G32" s="123"/>
      <c r="H32" s="123"/>
      <c r="I32" s="123"/>
      <c r="J32" s="123"/>
      <c r="K32" s="123"/>
      <c r="L32" s="124" t="s">
        <v>11</v>
      </c>
      <c r="M32" s="430"/>
      <c r="N32" s="430"/>
      <c r="O32" s="430"/>
      <c r="P32" s="430"/>
      <c r="Q32" s="430"/>
      <c r="R32" s="430"/>
      <c r="S32" s="430"/>
      <c r="T32" s="430"/>
      <c r="U32" s="430"/>
      <c r="V32" s="430"/>
      <c r="W32" s="430"/>
      <c r="X32" s="430"/>
      <c r="Y32" s="430"/>
      <c r="Z32" s="124" t="s">
        <v>108</v>
      </c>
      <c r="AA32" s="124"/>
    </row>
    <row r="33" spans="1:30" s="125" customFormat="1" ht="15" customHeight="1">
      <c r="A33" s="123"/>
      <c r="B33" s="123" t="s">
        <v>731</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row>
    <row r="34" spans="1:30" s="125" customFormat="1" ht="15" customHeight="1">
      <c r="A34" s="123"/>
      <c r="B34" s="123" t="s">
        <v>672</v>
      </c>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D34" s="129"/>
    </row>
    <row r="35" spans="1:30" s="125" customFormat="1" ht="15" customHeight="1">
      <c r="A35" s="123"/>
      <c r="B35" s="123"/>
      <c r="C35" s="168" t="s">
        <v>10</v>
      </c>
      <c r="D35" s="123" t="s">
        <v>686</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row>
    <row r="36" spans="1:30" s="125" customFormat="1" ht="15" customHeight="1">
      <c r="A36" s="123"/>
      <c r="B36" s="123"/>
      <c r="C36" s="217" t="s">
        <v>10</v>
      </c>
      <c r="D36" s="123" t="s">
        <v>687</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216" t="s">
        <v>710</v>
      </c>
      <c r="AC36" s="214" t="s">
        <v>774</v>
      </c>
    </row>
    <row r="37" spans="1:30" s="125" customFormat="1" ht="15" customHeight="1">
      <c r="A37" s="123"/>
      <c r="B37" s="123"/>
      <c r="C37" s="168" t="s">
        <v>10</v>
      </c>
      <c r="D37" s="123" t="s">
        <v>501</v>
      </c>
      <c r="E37" s="123"/>
      <c r="F37" s="123"/>
      <c r="G37" s="123"/>
      <c r="H37" s="123"/>
      <c r="I37" s="123"/>
      <c r="J37" s="123"/>
      <c r="K37" s="123"/>
      <c r="L37" s="124" t="s">
        <v>11</v>
      </c>
      <c r="M37" s="430"/>
      <c r="N37" s="430"/>
      <c r="O37" s="430"/>
      <c r="P37" s="430"/>
      <c r="Q37" s="430"/>
      <c r="R37" s="430"/>
      <c r="S37" s="430"/>
      <c r="T37" s="430"/>
      <c r="U37" s="430"/>
      <c r="V37" s="430"/>
      <c r="W37" s="430"/>
      <c r="X37" s="430"/>
      <c r="Y37" s="430"/>
      <c r="Z37" s="124" t="s">
        <v>108</v>
      </c>
      <c r="AA37" s="124"/>
    </row>
    <row r="38" spans="1:30" s="125" customFormat="1" ht="15" customHeight="1">
      <c r="A38" s="123"/>
      <c r="B38" s="123" t="s">
        <v>673</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D38" s="129"/>
    </row>
    <row r="39" spans="1:30" s="125" customFormat="1" ht="15" customHeight="1">
      <c r="A39" s="123"/>
      <c r="B39" s="123"/>
      <c r="C39" s="168" t="s">
        <v>10</v>
      </c>
      <c r="D39" s="123" t="s">
        <v>674</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row>
    <row r="40" spans="1:30" s="125" customFormat="1" ht="15" customHeight="1">
      <c r="A40" s="123"/>
      <c r="B40" s="123"/>
      <c r="C40" s="123"/>
      <c r="D40" s="123" t="s">
        <v>678</v>
      </c>
      <c r="E40" s="123"/>
      <c r="F40" s="123"/>
      <c r="G40" s="123"/>
      <c r="H40" s="123"/>
      <c r="I40" s="123"/>
      <c r="J40" s="123"/>
      <c r="K40" s="123"/>
      <c r="L40" s="123"/>
      <c r="M40" s="171" t="s">
        <v>29</v>
      </c>
      <c r="N40" s="168" t="s">
        <v>10</v>
      </c>
      <c r="O40" s="123" t="s">
        <v>676</v>
      </c>
      <c r="P40" s="123"/>
      <c r="Q40" s="168" t="s">
        <v>10</v>
      </c>
      <c r="R40" s="123" t="s">
        <v>677</v>
      </c>
      <c r="S40" s="123"/>
      <c r="T40" s="123"/>
      <c r="U40" s="123"/>
      <c r="V40" s="123"/>
      <c r="W40" s="123"/>
      <c r="X40" s="123"/>
      <c r="Y40" s="123"/>
      <c r="Z40" s="123"/>
      <c r="AA40" s="123"/>
    </row>
    <row r="41" spans="1:30" s="125" customFormat="1" ht="15" customHeight="1">
      <c r="A41" s="123"/>
      <c r="B41" s="123"/>
      <c r="C41" s="123"/>
      <c r="D41" s="123"/>
      <c r="E41" s="123" t="s">
        <v>495</v>
      </c>
      <c r="F41" s="123"/>
      <c r="G41" s="123"/>
      <c r="H41" s="123"/>
      <c r="I41" s="123"/>
      <c r="J41" s="123"/>
      <c r="K41" s="449"/>
      <c r="L41" s="449"/>
      <c r="M41" s="449"/>
      <c r="N41" s="123" t="s">
        <v>496</v>
      </c>
      <c r="O41" s="123"/>
      <c r="P41" s="123"/>
      <c r="Q41" s="123"/>
      <c r="R41" s="123"/>
      <c r="S41" s="123"/>
      <c r="T41" s="123"/>
      <c r="U41" s="123"/>
      <c r="V41" s="123"/>
      <c r="W41" s="123"/>
      <c r="X41" s="123"/>
      <c r="Y41" s="123"/>
      <c r="Z41" s="123"/>
      <c r="AA41" s="123"/>
    </row>
    <row r="42" spans="1:30" s="125" customFormat="1" ht="15" customHeight="1">
      <c r="A42" s="123"/>
      <c r="B42" s="123"/>
      <c r="C42" s="123"/>
      <c r="D42" s="123"/>
      <c r="E42" s="123" t="s">
        <v>497</v>
      </c>
      <c r="F42" s="123"/>
      <c r="G42" s="123"/>
      <c r="H42" s="123"/>
      <c r="I42" s="123"/>
      <c r="J42" s="123"/>
      <c r="K42" s="449"/>
      <c r="L42" s="449"/>
      <c r="M42" s="449"/>
      <c r="N42" s="123" t="s">
        <v>496</v>
      </c>
      <c r="O42" s="123"/>
      <c r="P42" s="123"/>
      <c r="Q42" s="123"/>
      <c r="R42" s="123"/>
      <c r="S42" s="123"/>
      <c r="T42" s="123"/>
      <c r="U42" s="123"/>
      <c r="V42" s="123"/>
      <c r="W42" s="123"/>
      <c r="X42" s="123"/>
      <c r="Y42" s="123"/>
      <c r="Z42" s="123"/>
      <c r="AA42" s="123"/>
    </row>
    <row r="43" spans="1:30" s="125" customFormat="1" ht="15" customHeight="1">
      <c r="A43" s="123"/>
      <c r="B43" s="123"/>
      <c r="C43" s="123"/>
      <c r="D43" s="123"/>
      <c r="E43" s="123" t="s">
        <v>498</v>
      </c>
      <c r="F43" s="123"/>
      <c r="G43" s="124" t="s">
        <v>11</v>
      </c>
      <c r="H43" s="450"/>
      <c r="I43" s="450"/>
      <c r="J43" s="450"/>
      <c r="K43" s="124" t="s">
        <v>108</v>
      </c>
      <c r="L43" s="123"/>
      <c r="M43" s="123"/>
      <c r="N43" s="123"/>
      <c r="O43" s="123"/>
      <c r="P43" s="123"/>
      <c r="Q43" s="123"/>
      <c r="R43" s="123"/>
      <c r="S43" s="123"/>
      <c r="T43" s="123"/>
      <c r="U43" s="123"/>
      <c r="V43" s="123"/>
      <c r="W43" s="123"/>
      <c r="X43" s="123"/>
      <c r="Y43" s="123"/>
      <c r="Z43" s="123"/>
      <c r="AA43" s="123"/>
    </row>
    <row r="44" spans="1:30" s="125" customFormat="1" ht="15" customHeight="1">
      <c r="A44" s="123"/>
      <c r="B44" s="123"/>
      <c r="C44" s="217" t="s">
        <v>10</v>
      </c>
      <c r="D44" s="123" t="s">
        <v>675</v>
      </c>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216" t="s">
        <v>710</v>
      </c>
      <c r="AC44" s="214" t="s">
        <v>774</v>
      </c>
    </row>
    <row r="45" spans="1:30" s="125" customFormat="1" ht="15" customHeight="1">
      <c r="A45" s="123"/>
      <c r="B45" s="123"/>
      <c r="C45" s="168" t="s">
        <v>10</v>
      </c>
      <c r="D45" s="123" t="s">
        <v>501</v>
      </c>
      <c r="E45" s="123"/>
      <c r="F45" s="123"/>
      <c r="G45" s="123"/>
      <c r="H45" s="123"/>
      <c r="I45" s="123"/>
      <c r="J45" s="123"/>
      <c r="K45" s="123"/>
      <c r="L45" s="124" t="s">
        <v>11</v>
      </c>
      <c r="M45" s="430"/>
      <c r="N45" s="430"/>
      <c r="O45" s="430"/>
      <c r="P45" s="430"/>
      <c r="Q45" s="430"/>
      <c r="R45" s="430"/>
      <c r="S45" s="430"/>
      <c r="T45" s="430"/>
      <c r="U45" s="430"/>
      <c r="V45" s="430"/>
      <c r="W45" s="430"/>
      <c r="X45" s="430"/>
      <c r="Y45" s="430"/>
      <c r="Z45" s="124" t="s">
        <v>108</v>
      </c>
      <c r="AA45" s="124"/>
    </row>
    <row r="46" spans="1:30" s="125" customFormat="1" ht="15" customHeight="1">
      <c r="A46" s="168" t="s">
        <v>10</v>
      </c>
      <c r="B46" s="123" t="s">
        <v>729</v>
      </c>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D46" s="129"/>
    </row>
    <row r="47" spans="1:30" s="125" customFormat="1" ht="15" customHeight="1">
      <c r="A47" s="123"/>
      <c r="B47" s="123" t="s">
        <v>732</v>
      </c>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D47" s="129"/>
    </row>
    <row r="48" spans="1:30" s="125" customFormat="1" ht="15" customHeight="1">
      <c r="A48" s="123"/>
      <c r="B48" s="123" t="s">
        <v>673</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D48" s="129"/>
    </row>
    <row r="49" spans="1:32" s="125" customFormat="1" ht="15" customHeight="1">
      <c r="A49" s="123"/>
      <c r="B49" s="123"/>
      <c r="C49" s="123" t="s">
        <v>678</v>
      </c>
      <c r="D49" s="123"/>
      <c r="E49" s="123"/>
      <c r="F49" s="123"/>
      <c r="G49" s="123"/>
      <c r="H49" s="123"/>
      <c r="I49" s="123"/>
      <c r="J49" s="123"/>
      <c r="K49" s="123"/>
      <c r="L49" s="171" t="s">
        <v>29</v>
      </c>
      <c r="M49" s="168" t="s">
        <v>10</v>
      </c>
      <c r="N49" s="123" t="s">
        <v>676</v>
      </c>
      <c r="O49" s="123"/>
      <c r="P49" s="168" t="s">
        <v>10</v>
      </c>
      <c r="Q49" s="123" t="s">
        <v>677</v>
      </c>
      <c r="R49" s="123"/>
      <c r="S49" s="123"/>
      <c r="T49" s="123"/>
      <c r="U49" s="123"/>
      <c r="V49" s="123"/>
      <c r="W49" s="123"/>
      <c r="X49" s="123"/>
      <c r="Y49" s="123"/>
      <c r="Z49" s="123"/>
      <c r="AA49" s="123"/>
    </row>
    <row r="50" spans="1:32" s="125" customFormat="1" ht="15" customHeight="1">
      <c r="A50" s="123"/>
      <c r="B50" s="123"/>
      <c r="C50" s="123"/>
      <c r="D50" s="123" t="s">
        <v>495</v>
      </c>
      <c r="E50" s="123"/>
      <c r="F50" s="123"/>
      <c r="G50" s="123"/>
      <c r="H50" s="123"/>
      <c r="I50" s="123"/>
      <c r="J50" s="449"/>
      <c r="K50" s="449"/>
      <c r="L50" s="449"/>
      <c r="M50" s="123" t="s">
        <v>496</v>
      </c>
      <c r="N50" s="123"/>
      <c r="O50" s="123"/>
      <c r="P50" s="123"/>
      <c r="Q50" s="123"/>
      <c r="R50" s="123"/>
      <c r="S50" s="123"/>
      <c r="T50" s="123"/>
      <c r="U50" s="123"/>
      <c r="V50" s="123"/>
      <c r="W50" s="123"/>
      <c r="X50" s="123"/>
      <c r="Y50" s="123"/>
      <c r="Z50" s="123"/>
      <c r="AA50" s="123"/>
    </row>
    <row r="51" spans="1:32" s="125" customFormat="1" ht="15" customHeight="1">
      <c r="A51" s="123"/>
      <c r="B51" s="123"/>
      <c r="C51" s="123"/>
      <c r="D51" s="123" t="s">
        <v>497</v>
      </c>
      <c r="E51" s="123"/>
      <c r="F51" s="123"/>
      <c r="G51" s="123"/>
      <c r="H51" s="123"/>
      <c r="I51" s="123"/>
      <c r="J51" s="449"/>
      <c r="K51" s="449"/>
      <c r="L51" s="449"/>
      <c r="M51" s="123" t="s">
        <v>496</v>
      </c>
      <c r="N51" s="123"/>
      <c r="O51" s="123"/>
      <c r="P51" s="123"/>
      <c r="Q51" s="123"/>
      <c r="R51" s="123"/>
      <c r="S51" s="123"/>
      <c r="T51" s="123"/>
      <c r="U51" s="123"/>
      <c r="V51" s="123"/>
      <c r="W51" s="123"/>
      <c r="X51" s="123"/>
      <c r="Y51" s="123"/>
      <c r="Z51" s="123"/>
      <c r="AA51" s="123"/>
    </row>
    <row r="52" spans="1:32" s="125" customFormat="1" ht="15" customHeight="1">
      <c r="A52" s="123"/>
      <c r="B52" s="123"/>
      <c r="C52" s="123"/>
      <c r="D52" s="123" t="s">
        <v>498</v>
      </c>
      <c r="E52" s="123"/>
      <c r="F52" s="124" t="s">
        <v>11</v>
      </c>
      <c r="G52" s="450"/>
      <c r="H52" s="450"/>
      <c r="I52" s="450"/>
      <c r="J52" s="124" t="s">
        <v>108</v>
      </c>
      <c r="K52" s="123" t="s">
        <v>721</v>
      </c>
      <c r="L52" s="123"/>
      <c r="M52" s="123"/>
      <c r="N52" s="123"/>
      <c r="O52" s="450"/>
      <c r="P52" s="450"/>
      <c r="Q52" s="124" t="s">
        <v>108</v>
      </c>
      <c r="R52" s="123"/>
      <c r="S52" s="123"/>
      <c r="T52" s="123"/>
      <c r="U52" s="123"/>
      <c r="V52" s="123"/>
      <c r="W52" s="123"/>
      <c r="X52" s="123"/>
      <c r="Y52" s="123"/>
      <c r="Z52" s="123"/>
      <c r="AA52" s="123"/>
    </row>
    <row r="53" spans="1:32" s="125" customFormat="1" ht="15" customHeight="1">
      <c r="A53" s="123"/>
      <c r="B53" s="123" t="s">
        <v>733</v>
      </c>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D53" s="129"/>
    </row>
    <row r="54" spans="1:32" s="125" customFormat="1" ht="15" customHeight="1">
      <c r="A54" s="123"/>
      <c r="B54" s="123" t="s">
        <v>672</v>
      </c>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D54" s="129"/>
    </row>
    <row r="55" spans="1:32" s="125" customFormat="1" ht="15" customHeight="1">
      <c r="A55" s="123"/>
      <c r="B55" s="123"/>
      <c r="C55" s="168" t="s">
        <v>10</v>
      </c>
      <c r="D55" s="123" t="s">
        <v>686</v>
      </c>
      <c r="E55" s="123"/>
      <c r="F55" s="123"/>
      <c r="G55" s="123"/>
      <c r="H55" s="123"/>
      <c r="I55" s="123"/>
      <c r="J55" s="123"/>
      <c r="K55" s="123"/>
      <c r="L55" s="123"/>
      <c r="M55" s="123"/>
      <c r="N55" s="123"/>
      <c r="O55" s="123"/>
      <c r="P55" s="123"/>
      <c r="Q55" s="123"/>
      <c r="R55" s="123"/>
      <c r="S55" s="123"/>
      <c r="T55" s="123"/>
      <c r="U55" s="123"/>
      <c r="V55" s="123"/>
      <c r="W55" s="123"/>
      <c r="X55" s="123"/>
      <c r="Y55" s="123"/>
      <c r="Z55" s="123"/>
      <c r="AA55" s="123"/>
    </row>
    <row r="56" spans="1:32" s="125" customFormat="1" ht="15" customHeight="1">
      <c r="A56" s="123"/>
      <c r="B56" s="123"/>
      <c r="C56" s="217" t="s">
        <v>10</v>
      </c>
      <c r="D56" s="123" t="s">
        <v>687</v>
      </c>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216" t="s">
        <v>710</v>
      </c>
      <c r="AC56" s="214" t="s">
        <v>774</v>
      </c>
    </row>
    <row r="57" spans="1:32" s="125" customFormat="1" ht="15" customHeight="1">
      <c r="A57" s="123"/>
      <c r="B57" s="123"/>
      <c r="C57" s="168" t="s">
        <v>10</v>
      </c>
      <c r="D57" s="123" t="s">
        <v>501</v>
      </c>
      <c r="E57" s="123"/>
      <c r="F57" s="123"/>
      <c r="G57" s="123"/>
      <c r="H57" s="123"/>
      <c r="I57" s="123"/>
      <c r="J57" s="123"/>
      <c r="K57" s="123"/>
      <c r="L57" s="124" t="s">
        <v>11</v>
      </c>
      <c r="M57" s="430"/>
      <c r="N57" s="430"/>
      <c r="O57" s="430"/>
      <c r="P57" s="430"/>
      <c r="Q57" s="430"/>
      <c r="R57" s="430"/>
      <c r="S57" s="430"/>
      <c r="T57" s="430"/>
      <c r="U57" s="430"/>
      <c r="V57" s="430"/>
      <c r="W57" s="430"/>
      <c r="X57" s="430"/>
      <c r="Y57" s="430"/>
      <c r="Z57" s="124" t="s">
        <v>108</v>
      </c>
      <c r="AA57" s="124"/>
    </row>
    <row r="58" spans="1:32" s="125" customFormat="1" ht="9.75" customHeight="1">
      <c r="A58" s="153"/>
      <c r="B58" s="153"/>
      <c r="C58" s="153"/>
      <c r="D58" s="153"/>
      <c r="E58" s="153"/>
      <c r="F58" s="153"/>
      <c r="G58" s="153"/>
      <c r="H58" s="123"/>
      <c r="I58" s="123"/>
      <c r="J58" s="123"/>
      <c r="K58" s="123"/>
      <c r="L58" s="123"/>
      <c r="M58" s="123"/>
      <c r="N58" s="123"/>
      <c r="O58" s="123"/>
      <c r="P58" s="123"/>
      <c r="Q58" s="123"/>
      <c r="R58" s="123"/>
      <c r="S58" s="123"/>
      <c r="T58" s="123"/>
      <c r="U58" s="123"/>
      <c r="V58" s="123"/>
      <c r="W58" s="123"/>
      <c r="X58" s="123"/>
      <c r="Y58" s="123"/>
      <c r="Z58" s="123"/>
      <c r="AA58" s="153"/>
      <c r="AD58" s="129"/>
    </row>
    <row r="59" spans="1:32" ht="18" customHeight="1">
      <c r="A59" s="123" t="s">
        <v>502</v>
      </c>
      <c r="E59" s="430"/>
      <c r="F59" s="430"/>
      <c r="G59" s="430"/>
      <c r="H59" s="433"/>
      <c r="I59" s="433"/>
      <c r="J59" s="433"/>
      <c r="K59" s="433"/>
      <c r="L59" s="433"/>
      <c r="M59" s="433"/>
      <c r="N59" s="433"/>
      <c r="O59" s="433"/>
      <c r="P59" s="433"/>
      <c r="Q59" s="433"/>
      <c r="R59" s="433"/>
      <c r="S59" s="433"/>
      <c r="T59" s="433"/>
      <c r="U59" s="433"/>
      <c r="V59" s="433"/>
      <c r="W59" s="433"/>
      <c r="X59" s="433"/>
      <c r="Y59" s="433"/>
      <c r="Z59" s="433"/>
    </row>
    <row r="60" spans="1:32" ht="18" customHeight="1">
      <c r="E60" s="430"/>
      <c r="F60" s="430"/>
      <c r="G60" s="430"/>
      <c r="H60" s="430"/>
      <c r="I60" s="430"/>
      <c r="J60" s="430"/>
      <c r="K60" s="430"/>
      <c r="L60" s="430"/>
      <c r="M60" s="430"/>
      <c r="N60" s="430"/>
      <c r="O60" s="430"/>
      <c r="P60" s="430"/>
      <c r="Q60" s="430"/>
      <c r="R60" s="430"/>
      <c r="S60" s="430"/>
      <c r="T60" s="430"/>
      <c r="U60" s="430"/>
      <c r="V60" s="430"/>
      <c r="W60" s="430"/>
      <c r="X60" s="430"/>
      <c r="Y60" s="430"/>
      <c r="Z60" s="430"/>
      <c r="AD60" s="129"/>
    </row>
    <row r="61" spans="1:32" ht="9.9499999999999993" customHeight="1">
      <c r="A61" s="153"/>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row>
    <row r="62" spans="1:32" ht="18" customHeight="1">
      <c r="AD62" s="129"/>
      <c r="AF62" s="134"/>
    </row>
    <row r="63" spans="1:32" ht="13.5" customHeight="1">
      <c r="AD63" s="122" t="s">
        <v>171</v>
      </c>
      <c r="AE63" s="172" t="s">
        <v>503</v>
      </c>
      <c r="AF63" s="134"/>
    </row>
    <row r="64" spans="1:32" ht="13.5" customHeight="1">
      <c r="AD64" s="122" t="s">
        <v>172</v>
      </c>
      <c r="AE64" s="172" t="s">
        <v>504</v>
      </c>
      <c r="AF64" s="134"/>
    </row>
    <row r="65" spans="30:32" ht="13.5" customHeight="1">
      <c r="AD65" s="122" t="s">
        <v>173</v>
      </c>
      <c r="AE65" s="172" t="s">
        <v>505</v>
      </c>
      <c r="AF65" s="134"/>
    </row>
    <row r="66" spans="30:32" ht="13.5" customHeight="1">
      <c r="AD66" s="122" t="s">
        <v>174</v>
      </c>
      <c r="AE66" s="172" t="s">
        <v>506</v>
      </c>
      <c r="AF66" s="134"/>
    </row>
    <row r="67" spans="30:32" ht="13.5" customHeight="1">
      <c r="AD67" s="122" t="s">
        <v>174</v>
      </c>
      <c r="AE67" s="173" t="s">
        <v>507</v>
      </c>
    </row>
    <row r="68" spans="30:32" ht="13.5" customHeight="1">
      <c r="AD68" s="122" t="s">
        <v>175</v>
      </c>
      <c r="AE68" s="173" t="s">
        <v>508</v>
      </c>
    </row>
    <row r="69" spans="30:32" ht="13.5" customHeight="1">
      <c r="AD69" s="122" t="s">
        <v>176</v>
      </c>
    </row>
    <row r="70" spans="30:32" ht="13.5" customHeight="1">
      <c r="AD70" s="122" t="s">
        <v>177</v>
      </c>
    </row>
    <row r="71" spans="30:32" ht="13.5" customHeight="1">
      <c r="AD71" s="122" t="s">
        <v>178</v>
      </c>
    </row>
    <row r="72" spans="30:32" ht="13.5" customHeight="1">
      <c r="AD72" s="122" t="s">
        <v>179</v>
      </c>
    </row>
    <row r="73" spans="30:32" ht="13.5" customHeight="1">
      <c r="AD73" s="122" t="s">
        <v>180</v>
      </c>
    </row>
    <row r="74" spans="30:32" ht="13.5" customHeight="1">
      <c r="AD74" s="122" t="s">
        <v>181</v>
      </c>
    </row>
    <row r="75" spans="30:32" ht="13.5" customHeight="1">
      <c r="AD75" s="122" t="s">
        <v>182</v>
      </c>
    </row>
    <row r="76" spans="30:32" ht="13.5" customHeight="1">
      <c r="AD76" s="122" t="s">
        <v>183</v>
      </c>
    </row>
    <row r="77" spans="30:32" ht="13.5" customHeight="1">
      <c r="AD77" s="122" t="s">
        <v>184</v>
      </c>
    </row>
    <row r="78" spans="30:32" ht="13.5" customHeight="1">
      <c r="AD78" s="122" t="s">
        <v>185</v>
      </c>
    </row>
    <row r="79" spans="30:32" ht="13.5" customHeight="1">
      <c r="AD79" s="122" t="s">
        <v>186</v>
      </c>
    </row>
    <row r="80" spans="30:32" ht="13.5" customHeight="1">
      <c r="AD80" s="122" t="s">
        <v>187</v>
      </c>
    </row>
    <row r="81" spans="30:30" ht="13.5" customHeight="1">
      <c r="AD81" s="122" t="s">
        <v>188</v>
      </c>
    </row>
    <row r="82" spans="30:30" ht="13.5" customHeight="1">
      <c r="AD82" s="122" t="s">
        <v>189</v>
      </c>
    </row>
    <row r="83" spans="30:30" ht="13.5" customHeight="1">
      <c r="AD83" s="122" t="s">
        <v>125</v>
      </c>
    </row>
    <row r="84" spans="30:30" ht="13.5" customHeight="1">
      <c r="AD84" s="122" t="s">
        <v>190</v>
      </c>
    </row>
    <row r="85" spans="30:30" ht="13.5" customHeight="1">
      <c r="AD85" s="122" t="s">
        <v>191</v>
      </c>
    </row>
    <row r="86" spans="30:30" ht="13.5" customHeight="1">
      <c r="AD86" s="122" t="s">
        <v>192</v>
      </c>
    </row>
    <row r="87" spans="30:30" ht="13.5" customHeight="1">
      <c r="AD87" s="122" t="s">
        <v>193</v>
      </c>
    </row>
    <row r="88" spans="30:30" ht="13.5" customHeight="1">
      <c r="AD88" s="122" t="s">
        <v>194</v>
      </c>
    </row>
    <row r="89" spans="30:30" ht="13.5" customHeight="1">
      <c r="AD89" s="122" t="s">
        <v>195</v>
      </c>
    </row>
    <row r="90" spans="30:30" ht="13.5" customHeight="1">
      <c r="AD90" s="122" t="s">
        <v>196</v>
      </c>
    </row>
    <row r="91" spans="30:30" ht="13.5" customHeight="1">
      <c r="AD91" s="122" t="s">
        <v>197</v>
      </c>
    </row>
    <row r="92" spans="30:30" ht="13.5" customHeight="1">
      <c r="AD92" s="122" t="s">
        <v>198</v>
      </c>
    </row>
    <row r="93" spans="30:30" ht="13.5" customHeight="1">
      <c r="AD93" s="122" t="s">
        <v>199</v>
      </c>
    </row>
    <row r="94" spans="30:30" ht="13.5" customHeight="1">
      <c r="AD94" s="122" t="s">
        <v>200</v>
      </c>
    </row>
    <row r="95" spans="30:30" ht="13.5" customHeight="1">
      <c r="AD95" s="122" t="s">
        <v>201</v>
      </c>
    </row>
    <row r="96" spans="30:30" ht="13.5" customHeight="1">
      <c r="AD96" s="122" t="s">
        <v>202</v>
      </c>
    </row>
    <row r="97" spans="30:30" ht="13.5" customHeight="1">
      <c r="AD97" s="122" t="s">
        <v>203</v>
      </c>
    </row>
    <row r="98" spans="30:30" ht="13.5" customHeight="1">
      <c r="AD98" s="122" t="s">
        <v>204</v>
      </c>
    </row>
    <row r="99" spans="30:30" ht="13.5" customHeight="1">
      <c r="AD99" s="122" t="s">
        <v>205</v>
      </c>
    </row>
    <row r="100" spans="30:30" ht="13.5" customHeight="1">
      <c r="AD100" s="122" t="s">
        <v>206</v>
      </c>
    </row>
    <row r="101" spans="30:30" ht="13.5" customHeight="1">
      <c r="AD101" s="122" t="s">
        <v>207</v>
      </c>
    </row>
    <row r="102" spans="30:30" ht="13.5" customHeight="1">
      <c r="AD102" s="122" t="s">
        <v>208</v>
      </c>
    </row>
    <row r="103" spans="30:30" ht="13.5" customHeight="1">
      <c r="AD103" s="122" t="s">
        <v>209</v>
      </c>
    </row>
    <row r="104" spans="30:30" ht="13.5" customHeight="1">
      <c r="AD104" s="122" t="s">
        <v>210</v>
      </c>
    </row>
    <row r="105" spans="30:30" ht="13.5" customHeight="1">
      <c r="AD105" s="122" t="s">
        <v>211</v>
      </c>
    </row>
    <row r="106" spans="30:30" ht="13.5" customHeight="1">
      <c r="AD106" s="122" t="s">
        <v>212</v>
      </c>
    </row>
    <row r="107" spans="30:30" ht="13.5" customHeight="1">
      <c r="AD107" s="122" t="s">
        <v>213</v>
      </c>
    </row>
    <row r="108" spans="30:30" ht="13.5" customHeight="1">
      <c r="AD108" s="122" t="s">
        <v>214</v>
      </c>
    </row>
    <row r="109" spans="30:30" ht="13.5" customHeight="1">
      <c r="AD109" s="122" t="s">
        <v>215</v>
      </c>
    </row>
    <row r="110" spans="30:30" ht="13.5" customHeight="1">
      <c r="AD110" s="122" t="s">
        <v>216</v>
      </c>
    </row>
    <row r="111" spans="30:30" ht="13.5" customHeight="1">
      <c r="AD111" s="122" t="s">
        <v>217</v>
      </c>
    </row>
    <row r="112" spans="30:30" ht="13.5" customHeight="1">
      <c r="AD112" s="122" t="s">
        <v>218</v>
      </c>
    </row>
    <row r="113" spans="30:30" ht="13.5" customHeight="1">
      <c r="AD113" s="122" t="s">
        <v>219</v>
      </c>
    </row>
    <row r="114" spans="30:30" ht="13.5" customHeight="1">
      <c r="AD114" s="122" t="s">
        <v>220</v>
      </c>
    </row>
    <row r="115" spans="30:30" ht="13.5" customHeight="1">
      <c r="AD115" s="122" t="s">
        <v>221</v>
      </c>
    </row>
    <row r="116" spans="30:30" ht="13.5" customHeight="1">
      <c r="AD116" s="122" t="s">
        <v>222</v>
      </c>
    </row>
    <row r="117" spans="30:30" ht="13.5" customHeight="1">
      <c r="AD117" s="122" t="s">
        <v>223</v>
      </c>
    </row>
    <row r="118" spans="30:30" ht="13.5" customHeight="1">
      <c r="AD118" s="122" t="s">
        <v>224</v>
      </c>
    </row>
    <row r="119" spans="30:30" ht="13.5" customHeight="1">
      <c r="AD119" s="122" t="s">
        <v>225</v>
      </c>
    </row>
    <row r="120" spans="30:30" ht="13.5" customHeight="1">
      <c r="AD120" s="122" t="s">
        <v>226</v>
      </c>
    </row>
    <row r="121" spans="30:30" ht="13.5" customHeight="1">
      <c r="AD121" s="122" t="s">
        <v>227</v>
      </c>
    </row>
    <row r="122" spans="30:30" ht="13.5" customHeight="1">
      <c r="AD122" s="122" t="s">
        <v>228</v>
      </c>
    </row>
    <row r="123" spans="30:30" ht="13.5" customHeight="1">
      <c r="AD123" s="122" t="s">
        <v>229</v>
      </c>
    </row>
    <row r="124" spans="30:30" ht="13.5" customHeight="1">
      <c r="AD124" s="122" t="s">
        <v>230</v>
      </c>
    </row>
    <row r="125" spans="30:30" ht="13.5" customHeight="1">
      <c r="AD125" s="122" t="s">
        <v>231</v>
      </c>
    </row>
    <row r="126" spans="30:30" ht="13.5" customHeight="1">
      <c r="AD126" s="122" t="s">
        <v>232</v>
      </c>
    </row>
    <row r="127" spans="30:30" ht="13.5" customHeight="1">
      <c r="AD127" s="122" t="s">
        <v>233</v>
      </c>
    </row>
    <row r="128" spans="30:30" ht="13.5" customHeight="1">
      <c r="AD128" s="122" t="s">
        <v>234</v>
      </c>
    </row>
    <row r="129" spans="30:30" ht="13.5" customHeight="1">
      <c r="AD129" s="122" t="s">
        <v>235</v>
      </c>
    </row>
    <row r="130" spans="30:30" ht="13.5" customHeight="1">
      <c r="AD130" s="122" t="s">
        <v>236</v>
      </c>
    </row>
    <row r="131" spans="30:30" ht="13.5" customHeight="1">
      <c r="AD131" s="122" t="s">
        <v>237</v>
      </c>
    </row>
    <row r="132" spans="30:30" ht="13.5" customHeight="1">
      <c r="AD132" s="122" t="s">
        <v>238</v>
      </c>
    </row>
    <row r="133" spans="30:30" ht="13.5" customHeight="1">
      <c r="AD133" s="122" t="s">
        <v>239</v>
      </c>
    </row>
    <row r="134" spans="30:30" ht="13.5" customHeight="1">
      <c r="AD134" s="122" t="s">
        <v>240</v>
      </c>
    </row>
    <row r="135" spans="30:30" ht="13.5" customHeight="1">
      <c r="AD135" s="122" t="s">
        <v>241</v>
      </c>
    </row>
    <row r="136" spans="30:30" ht="13.5" customHeight="1">
      <c r="AD136" s="122" t="s">
        <v>242</v>
      </c>
    </row>
    <row r="137" spans="30:30" ht="13.5" customHeight="1">
      <c r="AD137" s="122" t="s">
        <v>243</v>
      </c>
    </row>
    <row r="138" spans="30:30" ht="13.5" customHeight="1">
      <c r="AD138" s="122" t="s">
        <v>244</v>
      </c>
    </row>
    <row r="139" spans="30:30" ht="13.5" customHeight="1">
      <c r="AD139" s="122" t="s">
        <v>245</v>
      </c>
    </row>
    <row r="140" spans="30:30" ht="13.5" customHeight="1">
      <c r="AD140" s="122" t="s">
        <v>246</v>
      </c>
    </row>
    <row r="141" spans="30:30" ht="13.5" customHeight="1">
      <c r="AD141" s="122" t="s">
        <v>247</v>
      </c>
    </row>
    <row r="142" spans="30:30" ht="13.5" customHeight="1">
      <c r="AD142" s="122" t="s">
        <v>248</v>
      </c>
    </row>
    <row r="143" spans="30:30" ht="13.5" customHeight="1">
      <c r="AD143" s="122" t="s">
        <v>249</v>
      </c>
    </row>
    <row r="144" spans="30:30" ht="13.5" customHeight="1">
      <c r="AD144" s="122" t="s">
        <v>250</v>
      </c>
    </row>
    <row r="145" spans="30:30" ht="13.5" customHeight="1">
      <c r="AD145" s="122" t="s">
        <v>251</v>
      </c>
    </row>
    <row r="146" spans="30:30" ht="13.5" customHeight="1">
      <c r="AD146" s="122" t="s">
        <v>252</v>
      </c>
    </row>
    <row r="147" spans="30:30" ht="13.5" customHeight="1">
      <c r="AD147" s="122" t="s">
        <v>253</v>
      </c>
    </row>
    <row r="148" spans="30:30" ht="13.5" customHeight="1">
      <c r="AD148" s="122" t="s">
        <v>254</v>
      </c>
    </row>
    <row r="149" spans="30:30" ht="13.5" customHeight="1">
      <c r="AD149" s="122" t="s">
        <v>255</v>
      </c>
    </row>
    <row r="150" spans="30:30" ht="13.5" customHeight="1">
      <c r="AD150" s="122" t="s">
        <v>256</v>
      </c>
    </row>
    <row r="151" spans="30:30" ht="13.5" customHeight="1">
      <c r="AD151" s="122" t="s">
        <v>257</v>
      </c>
    </row>
    <row r="152" spans="30:30" ht="13.5" customHeight="1">
      <c r="AD152" s="122" t="s">
        <v>258</v>
      </c>
    </row>
    <row r="153" spans="30:30" ht="13.5" customHeight="1">
      <c r="AD153" s="122" t="s">
        <v>259</v>
      </c>
    </row>
    <row r="154" spans="30:30" ht="13.5" customHeight="1">
      <c r="AD154" s="122" t="s">
        <v>260</v>
      </c>
    </row>
    <row r="155" spans="30:30" ht="13.5" customHeight="1">
      <c r="AD155" s="122" t="s">
        <v>261</v>
      </c>
    </row>
    <row r="156" spans="30:30" ht="13.5" customHeight="1">
      <c r="AD156" s="122" t="s">
        <v>262</v>
      </c>
    </row>
    <row r="157" spans="30:30" ht="13.5" customHeight="1">
      <c r="AD157" s="122" t="s">
        <v>263</v>
      </c>
    </row>
    <row r="158" spans="30:30" ht="13.5" customHeight="1">
      <c r="AD158" s="122" t="s">
        <v>264</v>
      </c>
    </row>
    <row r="159" spans="30:30" ht="13.5" customHeight="1">
      <c r="AD159" s="122" t="s">
        <v>265</v>
      </c>
    </row>
    <row r="160" spans="30:30" ht="13.5" customHeight="1">
      <c r="AD160" s="122" t="s">
        <v>266</v>
      </c>
    </row>
    <row r="161" spans="30:30" ht="13.5" customHeight="1">
      <c r="AD161" s="122" t="s">
        <v>267</v>
      </c>
    </row>
    <row r="162" spans="30:30" ht="13.5" customHeight="1">
      <c r="AD162" s="122" t="s">
        <v>268</v>
      </c>
    </row>
    <row r="163" spans="30:30" ht="13.5" customHeight="1">
      <c r="AD163" s="122" t="s">
        <v>269</v>
      </c>
    </row>
    <row r="164" spans="30:30" ht="13.5" customHeight="1">
      <c r="AD164" s="122" t="s">
        <v>270</v>
      </c>
    </row>
    <row r="165" spans="30:30" ht="13.5" customHeight="1">
      <c r="AD165" s="122" t="s">
        <v>271</v>
      </c>
    </row>
    <row r="166" spans="30:30" ht="13.5" customHeight="1">
      <c r="AD166" s="122" t="s">
        <v>272</v>
      </c>
    </row>
    <row r="167" spans="30:30" ht="13.5" customHeight="1">
      <c r="AD167" s="122" t="s">
        <v>273</v>
      </c>
    </row>
    <row r="168" spans="30:30" ht="13.5" customHeight="1">
      <c r="AD168" s="122" t="s">
        <v>274</v>
      </c>
    </row>
    <row r="169" spans="30:30" ht="13.5" customHeight="1">
      <c r="AD169" s="122" t="s">
        <v>275</v>
      </c>
    </row>
    <row r="170" spans="30:30" ht="13.5" customHeight="1">
      <c r="AD170" s="122" t="s">
        <v>276</v>
      </c>
    </row>
    <row r="171" spans="30:30" ht="13.5" customHeight="1">
      <c r="AD171" s="122" t="s">
        <v>277</v>
      </c>
    </row>
    <row r="172" spans="30:30" ht="13.5" customHeight="1">
      <c r="AD172" s="122" t="s">
        <v>278</v>
      </c>
    </row>
    <row r="173" spans="30:30" ht="13.5" customHeight="1">
      <c r="AD173" s="122" t="s">
        <v>279</v>
      </c>
    </row>
    <row r="174" spans="30:30" ht="13.5" customHeight="1">
      <c r="AD174" s="122" t="s">
        <v>280</v>
      </c>
    </row>
    <row r="175" spans="30:30" ht="13.5" customHeight="1">
      <c r="AD175" s="122" t="s">
        <v>281</v>
      </c>
    </row>
    <row r="176" spans="30:30" ht="13.5" customHeight="1">
      <c r="AD176" s="122" t="s">
        <v>282</v>
      </c>
    </row>
    <row r="177" spans="30:30" ht="13.5" customHeight="1">
      <c r="AD177" s="122" t="s">
        <v>283</v>
      </c>
    </row>
    <row r="178" spans="30:30" ht="13.5" customHeight="1">
      <c r="AD178" s="122" t="s">
        <v>284</v>
      </c>
    </row>
    <row r="179" spans="30:30" ht="13.5" customHeight="1">
      <c r="AD179" s="122" t="s">
        <v>285</v>
      </c>
    </row>
    <row r="180" spans="30:30" ht="13.5" customHeight="1">
      <c r="AD180" s="122" t="s">
        <v>286</v>
      </c>
    </row>
    <row r="181" spans="30:30" ht="13.5" customHeight="1">
      <c r="AD181" s="122" t="s">
        <v>287</v>
      </c>
    </row>
    <row r="182" spans="30:30" ht="13.5" customHeight="1">
      <c r="AD182" s="122" t="s">
        <v>288</v>
      </c>
    </row>
    <row r="183" spans="30:30" ht="13.5" customHeight="1">
      <c r="AD183" s="122" t="s">
        <v>289</v>
      </c>
    </row>
    <row r="184" spans="30:30" ht="13.5" customHeight="1">
      <c r="AD184" s="122" t="s">
        <v>290</v>
      </c>
    </row>
    <row r="185" spans="30:30" ht="13.5" customHeight="1">
      <c r="AD185" s="122" t="s">
        <v>291</v>
      </c>
    </row>
    <row r="186" spans="30:30" ht="13.5" customHeight="1">
      <c r="AD186" s="122" t="s">
        <v>292</v>
      </c>
    </row>
    <row r="187" spans="30:30" ht="13.5" customHeight="1">
      <c r="AD187" s="122" t="s">
        <v>292</v>
      </c>
    </row>
    <row r="188" spans="30:30" ht="13.5" customHeight="1">
      <c r="AD188" s="122" t="s">
        <v>293</v>
      </c>
    </row>
    <row r="189" spans="30:30" ht="13.5" customHeight="1">
      <c r="AD189" s="122" t="s">
        <v>294</v>
      </c>
    </row>
    <row r="190" spans="30:30" ht="13.5" customHeight="1">
      <c r="AD190" s="122" t="s">
        <v>295</v>
      </c>
    </row>
    <row r="191" spans="30:30" ht="13.5" customHeight="1">
      <c r="AD191" s="122" t="s">
        <v>296</v>
      </c>
    </row>
    <row r="192" spans="30:30" ht="13.5" customHeight="1"/>
    <row r="193" ht="13.5" customHeight="1"/>
    <row r="194" ht="13.5" customHeight="1"/>
    <row r="195" ht="13.5" customHeight="1"/>
    <row r="196" ht="13.5" customHeight="1"/>
    <row r="197" ht="13.5" customHeight="1"/>
  </sheetData>
  <sheetProtection algorithmName="SHA-512" hashValue="eoG1TEMQXm+ZkkSiGeKNaEc8go7Xp5t5lZbrq5pXe5y0l6PXGTPBGtmKoa7PKWugydKqNvJyGwODpXIa7VidAA==" saltValue="ITudH2fd9cjkTGhtGm/iFw==" spinCount="100000" sheet="1" objects="1" scenarios="1"/>
  <mergeCells count="51">
    <mergeCell ref="M57:Y57"/>
    <mergeCell ref="E59:Z59"/>
    <mergeCell ref="E60:Z60"/>
    <mergeCell ref="H43:J43"/>
    <mergeCell ref="M45:Y45"/>
    <mergeCell ref="J50:L50"/>
    <mergeCell ref="J51:L51"/>
    <mergeCell ref="G52:I52"/>
    <mergeCell ref="O52:P52"/>
    <mergeCell ref="K42:M42"/>
    <mergeCell ref="J27:L27"/>
    <mergeCell ref="J28:L28"/>
    <mergeCell ref="G29:I29"/>
    <mergeCell ref="O29:P29"/>
    <mergeCell ref="G31:I31"/>
    <mergeCell ref="O31:P31"/>
    <mergeCell ref="M32:Y32"/>
    <mergeCell ref="M37:Y37"/>
    <mergeCell ref="K41:M41"/>
    <mergeCell ref="J15:L15"/>
    <mergeCell ref="P15:R15"/>
    <mergeCell ref="W15:Y15"/>
    <mergeCell ref="J16:L16"/>
    <mergeCell ref="P16:R16"/>
    <mergeCell ref="W16:Y16"/>
    <mergeCell ref="J13:L13"/>
    <mergeCell ref="P13:R13"/>
    <mergeCell ref="W13:Y13"/>
    <mergeCell ref="J14:L14"/>
    <mergeCell ref="P14:R14"/>
    <mergeCell ref="W14:Y14"/>
    <mergeCell ref="T10:T11"/>
    <mergeCell ref="U10:U11"/>
    <mergeCell ref="V10:Z11"/>
    <mergeCell ref="AA10:AA11"/>
    <mergeCell ref="J12:L12"/>
    <mergeCell ref="P12:R12"/>
    <mergeCell ref="W12:Y12"/>
    <mergeCell ref="P10:S11"/>
    <mergeCell ref="I8:K8"/>
    <mergeCell ref="I10:I11"/>
    <mergeCell ref="J10:L11"/>
    <mergeCell ref="N10:N11"/>
    <mergeCell ref="O10:O11"/>
    <mergeCell ref="A1:AA1"/>
    <mergeCell ref="F5:L5"/>
    <mergeCell ref="M5:S5"/>
    <mergeCell ref="T5:Z5"/>
    <mergeCell ref="F6:L6"/>
    <mergeCell ref="M6:S6"/>
    <mergeCell ref="T6:Z6"/>
  </mergeCells>
  <phoneticPr fontId="30"/>
  <conditionalFormatting sqref="A1:XFD1048576">
    <cfRule type="expression" dxfId="25" priority="1">
      <formula>$AE$1=2</formula>
    </cfRule>
  </conditionalFormatting>
  <dataValidations disablePrompts="1" count="4">
    <dataValidation type="list" allowBlank="1" prompt="選択して下さい" sqref="C44 C26 C30 A23 C39 N40 Q40 C35:C36 A46 M49 P49 C55:C56" xr:uid="{14B7ED93-7F83-430E-944E-0CF5B0765183}">
      <formula1>"□,■"</formula1>
    </dataValidation>
    <dataValidation imeMode="off" allowBlank="1" showInputMessage="1" showErrorMessage="1" sqref="J27:L28 K41:M42 J50:L51" xr:uid="{CD5AA5CC-90AD-4B74-AB2A-BD8835AFD5CB}"/>
    <dataValidation type="list" allowBlank="1" showErrorMessage="1" prompt="選択して下さい" sqref="C32 C45 C37 C57" xr:uid="{C9A8B455-805B-43AF-A050-640C9F1A8231}">
      <formula1>"□,■"</formula1>
    </dataValidation>
    <dataValidation type="list" allowBlank="1" showInputMessage="1" prompt="選択して下さい" sqref="F5:Z6" xr:uid="{2ED8C1D6-AA34-4D71-B3C5-CE8600D8935D}">
      <formula1>$AD$63:$AD$191</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H162"/>
  <sheetViews>
    <sheetView showGridLines="0" showZeros="0" view="pageBreakPreview" zoomScaleNormal="100" workbookViewId="0">
      <selection activeCell="AB1" sqref="AB1"/>
    </sheetView>
  </sheetViews>
  <sheetFormatPr defaultColWidth="9" defaultRowHeight="13.5"/>
  <cols>
    <col min="1" max="1" width="5.125" style="123" customWidth="1"/>
    <col min="2" max="2" width="3.625" style="123" customWidth="1"/>
    <col min="3" max="3" width="3.125" style="123" customWidth="1"/>
    <col min="4" max="4" width="4.625" style="123" customWidth="1"/>
    <col min="5" max="5" width="3.125" style="123" customWidth="1"/>
    <col min="6" max="27" width="3.625" style="123" customWidth="1"/>
    <col min="28" max="29" width="3.625" style="125" customWidth="1"/>
    <col min="30" max="16384" width="9" style="134"/>
  </cols>
  <sheetData>
    <row r="1" spans="1:34" s="167" customFormat="1" ht="13.5" customHeight="1">
      <c r="A1" s="419" t="s">
        <v>485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165"/>
    </row>
    <row r="2" spans="1:34" s="167" customFormat="1" ht="13.5"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C2" s="218" t="s">
        <v>794</v>
      </c>
      <c r="AD2" s="219"/>
      <c r="AE2" s="219"/>
      <c r="AF2" s="219"/>
      <c r="AG2" s="219"/>
      <c r="AH2" s="220"/>
    </row>
    <row r="3" spans="1:34" s="167" customFormat="1" ht="13.5" customHeight="1">
      <c r="A3" s="419"/>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C3" s="233" t="s">
        <v>795</v>
      </c>
      <c r="AH3" s="234"/>
    </row>
    <row r="4" spans="1:34" s="167" customFormat="1" ht="13.5" customHeight="1">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C4" s="221" t="s">
        <v>775</v>
      </c>
      <c r="AD4" s="222"/>
      <c r="AE4" s="222"/>
      <c r="AF4" s="222"/>
      <c r="AG4" s="222"/>
      <c r="AH4" s="223"/>
    </row>
    <row r="5" spans="1:34" s="167" customFormat="1" ht="13.5" customHeight="1">
      <c r="A5" s="157" t="s">
        <v>509</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216"/>
    </row>
    <row r="6" spans="1:34" s="125" customFormat="1" ht="18" customHeight="1">
      <c r="A6" s="123" t="s">
        <v>510</v>
      </c>
      <c r="B6" s="123"/>
      <c r="C6" s="123"/>
      <c r="D6" s="123"/>
      <c r="E6" s="123"/>
      <c r="F6" s="123"/>
      <c r="G6" s="433"/>
      <c r="H6" s="433"/>
      <c r="I6" s="433"/>
      <c r="J6" s="433"/>
      <c r="K6" s="433"/>
      <c r="L6" s="433"/>
      <c r="M6" s="433"/>
      <c r="N6" s="433"/>
      <c r="O6" s="433"/>
      <c r="P6" s="433"/>
      <c r="Q6" s="433"/>
      <c r="R6" s="433"/>
      <c r="S6" s="433"/>
      <c r="T6" s="433"/>
      <c r="U6" s="433"/>
      <c r="V6" s="433"/>
      <c r="W6" s="433"/>
      <c r="X6" s="433"/>
      <c r="Y6" s="433"/>
      <c r="Z6" s="433"/>
      <c r="AA6" s="123"/>
    </row>
    <row r="7" spans="1:34" s="125" customFormat="1" ht="9.9499999999999993" customHeight="1">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34" s="125" customFormat="1" ht="18" customHeight="1">
      <c r="A8" s="123" t="s">
        <v>511</v>
      </c>
      <c r="B8" s="123"/>
      <c r="C8" s="123"/>
      <c r="D8" s="123"/>
      <c r="E8" s="123"/>
      <c r="F8" s="123"/>
      <c r="G8" s="431"/>
      <c r="H8" s="431"/>
      <c r="I8" s="123" t="s">
        <v>139</v>
      </c>
      <c r="J8" s="123"/>
      <c r="K8" s="123"/>
      <c r="L8" s="123"/>
      <c r="M8" s="123"/>
      <c r="N8" s="123"/>
      <c r="O8" s="123"/>
      <c r="P8" s="123"/>
      <c r="Q8" s="123"/>
      <c r="R8" s="123"/>
      <c r="S8" s="123"/>
      <c r="T8" s="123"/>
      <c r="U8" s="123"/>
      <c r="V8" s="123"/>
      <c r="W8" s="123"/>
      <c r="X8" s="123"/>
      <c r="Y8" s="123"/>
      <c r="Z8" s="123"/>
      <c r="AA8" s="123"/>
    </row>
    <row r="9" spans="1:34" s="125" customFormat="1" ht="9.9499999999999993" customHeight="1">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row>
    <row r="10" spans="1:34" s="125" customFormat="1" ht="18" customHeight="1">
      <c r="A10" s="123" t="s">
        <v>512</v>
      </c>
      <c r="B10" s="123"/>
      <c r="C10" s="123"/>
      <c r="D10" s="123"/>
      <c r="E10" s="123"/>
      <c r="F10" s="429"/>
      <c r="G10" s="429"/>
      <c r="H10" s="429"/>
      <c r="I10" s="123" t="s">
        <v>132</v>
      </c>
      <c r="J10" s="123"/>
      <c r="K10" s="124" t="str">
        <f>IF(L10="","","（")</f>
        <v/>
      </c>
      <c r="L10" s="213"/>
      <c r="M10" s="123" t="str">
        <f>IF(L10="","","階")</f>
        <v/>
      </c>
      <c r="N10" s="458"/>
      <c r="O10" s="458"/>
      <c r="P10" s="458"/>
      <c r="Q10" s="123"/>
      <c r="R10" s="213"/>
      <c r="S10" s="123" t="str">
        <f>IF(L10="","","階")</f>
        <v/>
      </c>
      <c r="T10" s="458"/>
      <c r="U10" s="458"/>
      <c r="V10" s="458"/>
      <c r="W10" s="123" t="str">
        <f>IF(L10="","","）")</f>
        <v/>
      </c>
      <c r="X10" s="123"/>
      <c r="Y10" s="123"/>
      <c r="Z10" s="123"/>
      <c r="AA10" s="123"/>
      <c r="AB10" s="216" t="s">
        <v>710</v>
      </c>
      <c r="AC10" s="214" t="s">
        <v>776</v>
      </c>
    </row>
    <row r="11" spans="1:34" s="125" customFormat="1" ht="9.9499999999999993" customHeight="1">
      <c r="A11" s="153"/>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row>
    <row r="12" spans="1:34" s="125" customFormat="1" ht="18" customHeight="1">
      <c r="A12" s="123" t="s">
        <v>513</v>
      </c>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row>
    <row r="13" spans="1:34" s="125" customFormat="1" ht="18" customHeight="1">
      <c r="A13" s="123" t="s">
        <v>672</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row>
    <row r="14" spans="1:34" s="125" customFormat="1" ht="18" customHeight="1">
      <c r="A14" s="123"/>
      <c r="B14" s="168" t="s">
        <v>10</v>
      </c>
      <c r="C14" s="123" t="s">
        <v>686</v>
      </c>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row>
    <row r="15" spans="1:34" s="125" customFormat="1" ht="18" customHeight="1">
      <c r="A15" s="123"/>
      <c r="B15" s="123"/>
      <c r="C15" s="123" t="s">
        <v>514</v>
      </c>
      <c r="D15" s="123"/>
      <c r="E15" s="123"/>
      <c r="F15" s="123"/>
      <c r="G15" s="123"/>
      <c r="H15" s="123"/>
      <c r="I15" s="452"/>
      <c r="J15" s="452"/>
      <c r="K15" s="452"/>
      <c r="L15" s="123" t="s">
        <v>515</v>
      </c>
      <c r="M15" s="123"/>
      <c r="N15" s="123"/>
      <c r="O15" s="124" t="s">
        <v>11</v>
      </c>
      <c r="P15" s="123" t="s">
        <v>516</v>
      </c>
      <c r="Q15" s="123"/>
      <c r="R15" s="452"/>
      <c r="S15" s="452"/>
      <c r="T15" s="452"/>
      <c r="U15" s="123" t="s">
        <v>515</v>
      </c>
      <c r="V15" s="123"/>
      <c r="W15" s="124" t="s">
        <v>108</v>
      </c>
      <c r="X15" s="123"/>
      <c r="Y15" s="123"/>
      <c r="Z15" s="123"/>
      <c r="AA15" s="123"/>
    </row>
    <row r="16" spans="1:34" s="125" customFormat="1" ht="18" customHeight="1">
      <c r="A16" s="123"/>
      <c r="B16" s="123"/>
      <c r="C16" s="123" t="s">
        <v>679</v>
      </c>
      <c r="D16" s="123"/>
      <c r="E16" s="123"/>
      <c r="F16" s="123"/>
      <c r="G16" s="123"/>
      <c r="H16" s="123"/>
      <c r="I16" s="123"/>
      <c r="J16" s="449"/>
      <c r="K16" s="449"/>
      <c r="L16" s="449"/>
      <c r="M16" s="123"/>
      <c r="N16" s="123"/>
      <c r="O16" s="124" t="s">
        <v>11</v>
      </c>
      <c r="P16" s="123" t="s">
        <v>516</v>
      </c>
      <c r="Q16" s="123"/>
      <c r="R16" s="449"/>
      <c r="S16" s="449"/>
      <c r="T16" s="449"/>
      <c r="U16" s="124" t="s">
        <v>108</v>
      </c>
      <c r="V16" s="123"/>
      <c r="W16" s="124"/>
      <c r="X16" s="123"/>
      <c r="Y16" s="123"/>
      <c r="Z16" s="123"/>
      <c r="AA16" s="123"/>
    </row>
    <row r="17" spans="1:29" s="125" customFormat="1" ht="18" customHeight="1">
      <c r="A17" s="123"/>
      <c r="B17" s="217" t="s">
        <v>10</v>
      </c>
      <c r="C17" s="123" t="s">
        <v>687</v>
      </c>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216" t="s">
        <v>710</v>
      </c>
      <c r="AC17" s="214" t="s">
        <v>774</v>
      </c>
    </row>
    <row r="18" spans="1:29" s="125" customFormat="1" ht="18" customHeight="1">
      <c r="A18" s="123"/>
      <c r="B18" s="168" t="s">
        <v>10</v>
      </c>
      <c r="C18" s="123" t="s">
        <v>501</v>
      </c>
      <c r="D18" s="123"/>
      <c r="E18" s="123"/>
      <c r="F18" s="123"/>
      <c r="G18" s="123"/>
      <c r="H18" s="123"/>
      <c r="I18" s="123"/>
      <c r="J18" s="123"/>
      <c r="K18" s="124" t="s">
        <v>11</v>
      </c>
      <c r="L18" s="430"/>
      <c r="M18" s="430"/>
      <c r="N18" s="430"/>
      <c r="O18" s="430"/>
      <c r="P18" s="430"/>
      <c r="Q18" s="430"/>
      <c r="R18" s="430"/>
      <c r="S18" s="430"/>
      <c r="T18" s="430"/>
      <c r="U18" s="430"/>
      <c r="V18" s="430"/>
      <c r="W18" s="430"/>
      <c r="X18" s="430"/>
      <c r="Y18" s="430"/>
      <c r="Z18" s="124" t="s">
        <v>108</v>
      </c>
      <c r="AA18" s="123"/>
    </row>
    <row r="19" spans="1:29" s="125" customFormat="1" ht="18" customHeight="1">
      <c r="A19" s="123" t="s">
        <v>673</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row>
    <row r="20" spans="1:29" s="125" customFormat="1" ht="18" customHeight="1">
      <c r="A20" s="123"/>
      <c r="B20" s="168" t="s">
        <v>10</v>
      </c>
      <c r="C20" s="123" t="s">
        <v>674</v>
      </c>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row>
    <row r="21" spans="1:29" s="125" customFormat="1" ht="18" customHeight="1">
      <c r="A21" s="123"/>
      <c r="B21" s="123"/>
      <c r="C21" s="123" t="s">
        <v>495</v>
      </c>
      <c r="D21" s="123"/>
      <c r="E21" s="123"/>
      <c r="F21" s="123"/>
      <c r="G21" s="123"/>
      <c r="H21" s="123"/>
      <c r="I21" s="449"/>
      <c r="J21" s="449"/>
      <c r="K21" s="449"/>
      <c r="L21" s="123" t="s">
        <v>496</v>
      </c>
      <c r="M21" s="123"/>
      <c r="N21" s="123"/>
      <c r="O21" s="123"/>
      <c r="P21" s="123"/>
      <c r="Q21" s="123"/>
      <c r="R21" s="123"/>
      <c r="S21" s="123"/>
      <c r="T21" s="123"/>
      <c r="U21" s="123"/>
      <c r="V21" s="123"/>
      <c r="W21" s="123"/>
      <c r="X21" s="123"/>
      <c r="Y21" s="123"/>
      <c r="Z21" s="123"/>
      <c r="AA21" s="123"/>
    </row>
    <row r="22" spans="1:29" s="125" customFormat="1" ht="18" customHeight="1">
      <c r="A22" s="123"/>
      <c r="B22" s="123"/>
      <c r="C22" s="123" t="s">
        <v>497</v>
      </c>
      <c r="D22" s="123"/>
      <c r="E22" s="123"/>
      <c r="F22" s="123"/>
      <c r="G22" s="123"/>
      <c r="H22" s="123"/>
      <c r="I22" s="449"/>
      <c r="J22" s="449"/>
      <c r="K22" s="449"/>
      <c r="L22" s="123" t="s">
        <v>496</v>
      </c>
      <c r="M22" s="123"/>
      <c r="N22" s="123"/>
      <c r="O22" s="123"/>
      <c r="P22" s="123"/>
      <c r="Q22" s="123"/>
      <c r="R22" s="123"/>
      <c r="S22" s="123"/>
      <c r="T22" s="123"/>
      <c r="U22" s="123"/>
      <c r="V22" s="123"/>
      <c r="W22" s="123"/>
      <c r="X22" s="123"/>
      <c r="Y22" s="123"/>
      <c r="Z22" s="123"/>
      <c r="AA22" s="123"/>
    </row>
    <row r="23" spans="1:29" s="125" customFormat="1" ht="18" customHeight="1">
      <c r="A23" s="123"/>
      <c r="B23" s="123"/>
      <c r="C23" s="123" t="s">
        <v>498</v>
      </c>
      <c r="D23" s="123"/>
      <c r="E23" s="124" t="s">
        <v>11</v>
      </c>
      <c r="F23" s="450"/>
      <c r="G23" s="450"/>
      <c r="H23" s="450"/>
      <c r="I23" s="124" t="s">
        <v>108</v>
      </c>
      <c r="J23" s="123"/>
      <c r="K23" s="123"/>
      <c r="L23" s="123"/>
      <c r="M23" s="123"/>
      <c r="N23" s="123"/>
      <c r="O23" s="123"/>
      <c r="P23" s="123"/>
      <c r="Q23" s="123"/>
      <c r="R23" s="123"/>
      <c r="S23" s="123"/>
      <c r="T23" s="123"/>
      <c r="U23" s="123"/>
      <c r="V23" s="123"/>
      <c r="W23" s="123"/>
      <c r="X23" s="123"/>
      <c r="Y23" s="123"/>
      <c r="Z23" s="123"/>
      <c r="AA23" s="123"/>
    </row>
    <row r="24" spans="1:29" s="125" customFormat="1" ht="18" customHeight="1">
      <c r="A24" s="123"/>
      <c r="B24" s="217" t="s">
        <v>10</v>
      </c>
      <c r="C24" s="123" t="s">
        <v>675</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216" t="s">
        <v>710</v>
      </c>
      <c r="AC24" s="214" t="s">
        <v>774</v>
      </c>
    </row>
    <row r="25" spans="1:29" s="125" customFormat="1" ht="18" customHeight="1">
      <c r="A25" s="123"/>
      <c r="B25" s="168" t="s">
        <v>10</v>
      </c>
      <c r="C25" s="123" t="s">
        <v>501</v>
      </c>
      <c r="D25" s="123"/>
      <c r="E25" s="123"/>
      <c r="F25" s="123"/>
      <c r="G25" s="123"/>
      <c r="H25" s="123"/>
      <c r="I25" s="123"/>
      <c r="J25" s="123"/>
      <c r="K25" s="124" t="s">
        <v>11</v>
      </c>
      <c r="L25" s="430"/>
      <c r="M25" s="430"/>
      <c r="N25" s="430"/>
      <c r="O25" s="430"/>
      <c r="P25" s="430"/>
      <c r="Q25" s="430"/>
      <c r="R25" s="430"/>
      <c r="S25" s="430"/>
      <c r="T25" s="430"/>
      <c r="U25" s="430"/>
      <c r="V25" s="430"/>
      <c r="W25" s="430"/>
      <c r="X25" s="430"/>
      <c r="Y25" s="430"/>
      <c r="Z25" s="124" t="s">
        <v>108</v>
      </c>
      <c r="AA25" s="123"/>
    </row>
    <row r="26" spans="1:29" s="125" customFormat="1" ht="9.9499999999999993" customHeight="1">
      <c r="A26" s="153"/>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row>
    <row r="27" spans="1:29" ht="18" customHeight="1">
      <c r="AC27" s="134"/>
    </row>
    <row r="28" spans="1:29" ht="13.5" customHeight="1">
      <c r="AC28" s="134"/>
    </row>
    <row r="29" spans="1:29" ht="13.5" customHeight="1">
      <c r="AC29" s="134"/>
    </row>
    <row r="30" spans="1:29" ht="13.5" customHeight="1">
      <c r="AC30" s="134"/>
    </row>
    <row r="31" spans="1:29" ht="13.5" customHeight="1">
      <c r="AC31" s="134"/>
    </row>
    <row r="32" spans="1:29" ht="13.5" customHeight="1"/>
    <row r="33" spans="1:27" ht="13.5" customHeight="1"/>
    <row r="34" spans="1:27" ht="13.5" customHeight="1"/>
    <row r="35" spans="1:27" ht="13.5" customHeight="1"/>
    <row r="36" spans="1:27" ht="13.5" customHeight="1"/>
    <row r="37" spans="1:27" ht="13.5" customHeight="1"/>
    <row r="38" spans="1:27" ht="13.5" customHeight="1"/>
    <row r="39" spans="1:27" ht="13.5" customHeight="1"/>
    <row r="40" spans="1:27" ht="13.5" customHeight="1"/>
    <row r="41" spans="1:27" ht="13.5" customHeight="1"/>
    <row r="42" spans="1:27" ht="13.5" customHeight="1"/>
    <row r="43" spans="1:27" s="125" customFormat="1" ht="13.5" customHeight="1">
      <c r="A43" s="123"/>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row>
    <row r="44" spans="1:27" s="125" customFormat="1" ht="13.5" customHeight="1">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row>
    <row r="45" spans="1:27" s="125" customFormat="1" ht="13.5" customHeight="1">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row>
    <row r="46" spans="1:27" s="125" customFormat="1" ht="13.5" customHeight="1">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row>
    <row r="47" spans="1:27" s="125" customFormat="1" ht="13.5" customHeight="1">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row>
    <row r="48" spans="1:27" s="125" customFormat="1" ht="13.5" customHeight="1">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row>
    <row r="49" spans="1:27" s="125" customFormat="1" ht="13.5" customHeight="1">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row>
    <row r="50" spans="1:27" s="125" customFormat="1" ht="13.5" customHeight="1">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row>
    <row r="51" spans="1:27" s="125" customFormat="1" ht="13.5" customHeight="1">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row>
    <row r="52" spans="1:27" s="125" customFormat="1" ht="13.5" customHeight="1">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row>
    <row r="53" spans="1:27" s="125" customFormat="1" ht="13.5" customHeight="1">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row>
    <row r="54" spans="1:27" s="125" customFormat="1" ht="13.5" customHeight="1">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row>
    <row r="55" spans="1:27" s="125" customFormat="1" ht="13.5" customHeight="1">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row>
    <row r="56" spans="1:27" s="125" customFormat="1" ht="13.5" customHeight="1">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row>
    <row r="57" spans="1:27" s="125" customFormat="1" ht="13.5" customHeight="1">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row>
    <row r="58" spans="1:27" s="125" customFormat="1" ht="13.5" customHeight="1">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s="125" customFormat="1" ht="13.5" customHeight="1">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row>
    <row r="60" spans="1:27" s="125" customFormat="1" ht="13.5" customHeight="1">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row>
    <row r="61" spans="1:27" s="125" customFormat="1" ht="13.5" customHeight="1">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row>
    <row r="62" spans="1:27" s="125" customFormat="1" ht="13.5" customHeight="1">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row>
    <row r="63" spans="1:27" s="125" customFormat="1" ht="13.5" customHeight="1">
      <c r="A63" s="123"/>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row>
    <row r="64" spans="1:27" s="125" customFormat="1" ht="13.5" customHeight="1">
      <c r="A64" s="123"/>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row>
    <row r="65" spans="1:27" s="125" customFormat="1" ht="13.5" customHeight="1">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row>
    <row r="66" spans="1:27" s="125" customFormat="1" ht="13.5" customHeight="1">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row>
    <row r="67" spans="1:27" s="125" customFormat="1" ht="13.5" customHeight="1">
      <c r="A67" s="123"/>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row>
    <row r="68" spans="1:27" s="125" customFormat="1" ht="13.5" customHeight="1">
      <c r="A68" s="123"/>
      <c r="B68" s="123"/>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row>
    <row r="69" spans="1:27" s="125" customFormat="1" ht="13.5" customHeight="1">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row>
    <row r="70" spans="1:27" s="125" customFormat="1" ht="13.5" customHeight="1">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row>
    <row r="71" spans="1:27" s="125" customFormat="1" ht="13.5" customHeight="1">
      <c r="A71" s="123"/>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row>
    <row r="72" spans="1:27" s="125" customFormat="1" ht="13.5" customHeight="1">
      <c r="A72" s="123"/>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row>
    <row r="73" spans="1:27" s="125" customFormat="1" ht="13.5" customHeight="1">
      <c r="A73" s="123"/>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row>
    <row r="74" spans="1:27" s="125" customFormat="1" ht="13.5" customHeight="1">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row>
    <row r="75" spans="1:27" s="125" customFormat="1" ht="13.5" customHeight="1">
      <c r="A75" s="123"/>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row>
    <row r="76" spans="1:27" s="125" customFormat="1" ht="13.5" customHeight="1">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row>
    <row r="77" spans="1:27" s="125" customFormat="1" ht="13.5" customHeight="1">
      <c r="A77" s="123"/>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row>
    <row r="78" spans="1:27" s="125" customFormat="1" ht="13.5" customHeight="1">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row>
    <row r="79" spans="1:27" s="125" customFormat="1" ht="13.5" customHeight="1">
      <c r="A79" s="123"/>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row>
    <row r="80" spans="1:27" s="125" customFormat="1" ht="13.5" customHeight="1">
      <c r="A80" s="123"/>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row>
    <row r="81" spans="1:27" s="125" customFormat="1" ht="13.5" customHeight="1">
      <c r="A81" s="123"/>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row>
    <row r="82" spans="1:27" s="125" customFormat="1" ht="13.5" customHeight="1">
      <c r="A82" s="123"/>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row>
    <row r="83" spans="1:27" s="125" customFormat="1" ht="13.5" customHeight="1">
      <c r="A83" s="123"/>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row>
    <row r="84" spans="1:27" s="125" customFormat="1" ht="13.5" customHeight="1">
      <c r="A84" s="123"/>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row>
    <row r="85" spans="1:27" s="125" customFormat="1" ht="13.5" customHeight="1">
      <c r="A85" s="123"/>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row>
    <row r="86" spans="1:27" s="125" customFormat="1" ht="13.5" customHeight="1">
      <c r="A86" s="123"/>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row>
    <row r="87" spans="1:27" s="125" customFormat="1" ht="13.5" customHeight="1">
      <c r="A87" s="123"/>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row>
    <row r="88" spans="1:27" s="125" customFormat="1" ht="13.5" customHeight="1">
      <c r="A88" s="123"/>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row>
    <row r="89" spans="1:27" s="125" customFormat="1" ht="13.5" customHeight="1">
      <c r="A89" s="123"/>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row>
    <row r="90" spans="1:27" s="125" customFormat="1" ht="13.5" customHeight="1">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row>
    <row r="91" spans="1:27" s="125" customFormat="1" ht="13.5" customHeight="1">
      <c r="A91" s="123"/>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row>
    <row r="92" spans="1:27" s="125" customFormat="1" ht="13.5" customHeight="1">
      <c r="A92" s="123"/>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row>
    <row r="93" spans="1:27" s="125" customFormat="1" ht="13.5" customHeight="1">
      <c r="A93" s="123"/>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row>
    <row r="94" spans="1:27" s="125" customFormat="1" ht="13.5" customHeight="1">
      <c r="A94" s="123"/>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row>
    <row r="95" spans="1:27" s="125" customFormat="1" ht="13.5" customHeight="1">
      <c r="A95" s="123"/>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row>
    <row r="96" spans="1:27" s="125" customFormat="1" ht="13.5" customHeight="1">
      <c r="A96" s="123"/>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row>
    <row r="97" spans="1:27" s="125" customFormat="1" ht="13.5" customHeight="1">
      <c r="A97" s="123"/>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row>
    <row r="98" spans="1:27" s="125" customFormat="1" ht="13.5" customHeight="1">
      <c r="A98" s="123"/>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row>
    <row r="99" spans="1:27" s="125" customFormat="1" ht="13.5" customHeight="1">
      <c r="A99" s="123"/>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row>
    <row r="100" spans="1:27" s="125" customFormat="1" ht="13.5" customHeight="1">
      <c r="A100" s="123"/>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row>
    <row r="101" spans="1:27" s="125" customFormat="1" ht="13.5" customHeight="1">
      <c r="A101" s="123"/>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row>
    <row r="102" spans="1:27" s="125" customFormat="1" ht="13.5" customHeight="1">
      <c r="A102" s="123"/>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row>
    <row r="103" spans="1:27" s="125" customFormat="1" ht="13.5" customHeight="1">
      <c r="A103" s="123"/>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row>
    <row r="104" spans="1:27" s="125" customFormat="1" ht="13.5" customHeight="1">
      <c r="A104" s="123"/>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row>
    <row r="105" spans="1:27" s="125" customFormat="1" ht="13.5" customHeight="1">
      <c r="A105" s="123"/>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row>
    <row r="106" spans="1:27" s="125" customFormat="1" ht="13.5" customHeight="1">
      <c r="A106" s="123"/>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row>
    <row r="107" spans="1:27" s="125" customFormat="1" ht="13.5" customHeight="1">
      <c r="A107" s="123"/>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row>
    <row r="108" spans="1:27" s="125" customFormat="1" ht="13.5" customHeight="1">
      <c r="A108" s="123"/>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row>
    <row r="109" spans="1:27" s="125" customFormat="1" ht="13.5" customHeight="1">
      <c r="A109" s="123"/>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row>
    <row r="110" spans="1:27" s="125" customFormat="1" ht="13.5" customHeight="1">
      <c r="A110" s="123"/>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row>
    <row r="111" spans="1:27" s="125" customFormat="1" ht="13.5" customHeight="1">
      <c r="A111" s="123"/>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row>
    <row r="112" spans="1:27" s="125" customFormat="1" ht="13.5" customHeight="1">
      <c r="A112" s="123"/>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row>
    <row r="113" spans="1:27" s="125" customFormat="1" ht="13.5" customHeight="1">
      <c r="A113" s="123"/>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row>
    <row r="114" spans="1:27" s="125" customFormat="1" ht="13.5" customHeight="1">
      <c r="A114" s="123"/>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row>
    <row r="115" spans="1:27" s="125" customFormat="1" ht="13.5" customHeight="1">
      <c r="A115" s="123"/>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row>
    <row r="116" spans="1:27" s="125" customFormat="1" ht="13.5" customHeight="1">
      <c r="A116" s="123"/>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row>
    <row r="117" spans="1:27" s="125" customFormat="1" ht="13.5" customHeight="1">
      <c r="A117" s="123"/>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row>
    <row r="118" spans="1:27" s="125" customFormat="1" ht="13.5" customHeight="1">
      <c r="A118" s="123"/>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row>
    <row r="119" spans="1:27" s="125" customFormat="1" ht="13.5" customHeight="1">
      <c r="A119" s="123"/>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row>
    <row r="120" spans="1:27" s="125" customFormat="1" ht="13.5" customHeight="1">
      <c r="A120" s="123"/>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row>
    <row r="121" spans="1:27" s="125" customFormat="1" ht="13.5" customHeight="1">
      <c r="A121" s="123"/>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row>
    <row r="122" spans="1:27" s="125" customFormat="1" ht="13.5" customHeight="1">
      <c r="A122" s="123"/>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row>
    <row r="123" spans="1:27" s="125" customFormat="1" ht="13.5" customHeight="1">
      <c r="A123" s="123"/>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row>
    <row r="124" spans="1:27" s="125" customFormat="1" ht="13.5" customHeight="1">
      <c r="A124" s="123"/>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row>
    <row r="125" spans="1:27" s="125" customFormat="1" ht="13.5" customHeight="1">
      <c r="A125" s="123"/>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row>
    <row r="126" spans="1:27" s="125" customFormat="1" ht="13.5" customHeight="1">
      <c r="A126" s="123"/>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row>
    <row r="127" spans="1:27" s="125" customFormat="1" ht="13.5" customHeight="1">
      <c r="A127" s="123"/>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row>
    <row r="128" spans="1:27" s="125" customFormat="1" ht="13.5" customHeight="1">
      <c r="A128" s="123"/>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row>
    <row r="129" spans="1:27" s="125" customFormat="1" ht="13.5" customHeight="1">
      <c r="A129" s="123"/>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row>
    <row r="130" spans="1:27" s="125" customFormat="1" ht="13.5" customHeight="1">
      <c r="A130" s="123"/>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row>
    <row r="131" spans="1:27" s="125" customFormat="1" ht="13.5" customHeight="1">
      <c r="A131" s="123"/>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row>
    <row r="132" spans="1:27" s="125" customFormat="1" ht="13.5" customHeight="1">
      <c r="A132" s="123"/>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row>
    <row r="133" spans="1:27" s="125" customFormat="1" ht="13.5" customHeight="1">
      <c r="A133" s="123"/>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row>
    <row r="134" spans="1:27" s="125" customFormat="1" ht="13.5" customHeight="1">
      <c r="A134" s="123"/>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row>
    <row r="135" spans="1:27" s="125" customFormat="1" ht="13.5" customHeight="1">
      <c r="A135" s="123"/>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row>
    <row r="136" spans="1:27" s="125" customFormat="1" ht="13.5" customHeight="1">
      <c r="A136" s="123"/>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row>
    <row r="137" spans="1:27" s="125" customFormat="1" ht="13.5" customHeight="1">
      <c r="A137" s="123"/>
      <c r="B137" s="123"/>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row>
    <row r="138" spans="1:27" s="125" customFormat="1" ht="13.5" customHeight="1">
      <c r="A138" s="123"/>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row>
    <row r="139" spans="1:27" s="125" customFormat="1" ht="13.5" customHeight="1">
      <c r="A139" s="123"/>
      <c r="B139" s="123"/>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row>
    <row r="140" spans="1:27" s="125" customFormat="1" ht="13.5" customHeight="1">
      <c r="A140" s="123"/>
      <c r="B140" s="123"/>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row>
    <row r="141" spans="1:27" s="125" customFormat="1" ht="13.5" customHeight="1">
      <c r="A141" s="123"/>
      <c r="B141" s="123"/>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row>
    <row r="142" spans="1:27" s="125" customFormat="1" ht="13.5" customHeight="1">
      <c r="A142" s="123"/>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row>
    <row r="143" spans="1:27" s="125" customFormat="1" ht="13.5" customHeight="1">
      <c r="A143" s="123"/>
      <c r="B143" s="123"/>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row>
    <row r="144" spans="1:27" s="125" customFormat="1" ht="13.5" customHeight="1">
      <c r="A144" s="123"/>
      <c r="B144" s="123"/>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row>
    <row r="145" spans="1:29" s="125" customFormat="1" ht="13.5" customHeight="1">
      <c r="A145" s="123"/>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row>
    <row r="146" spans="1:29" s="125" customFormat="1" ht="13.5" customHeight="1">
      <c r="A146" s="123"/>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row>
    <row r="147" spans="1:29" s="125" customFormat="1" ht="13.5" customHeight="1">
      <c r="A147" s="123"/>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row>
    <row r="148" spans="1:29" s="125" customFormat="1" ht="13.5" customHeight="1">
      <c r="A148" s="123"/>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row>
    <row r="149" spans="1:29" s="125" customFormat="1" ht="13.5" customHeight="1">
      <c r="A149" s="123"/>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row>
    <row r="150" spans="1:29" s="125" customFormat="1" ht="13.5" customHeight="1">
      <c r="A150" s="123"/>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row>
    <row r="151" spans="1:29" s="125" customFormat="1" ht="13.5" customHeight="1">
      <c r="A151" s="123"/>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row>
    <row r="152" spans="1:29" s="125" customFormat="1" ht="13.5" customHeight="1">
      <c r="A152" s="123"/>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row>
    <row r="153" spans="1:29" s="125" customFormat="1" ht="13.5" customHeight="1">
      <c r="A153" s="123"/>
      <c r="B153" s="123"/>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c r="AA153" s="123"/>
    </row>
    <row r="154" spans="1:29" s="125" customFormat="1" ht="13.5" customHeight="1">
      <c r="A154" s="123"/>
      <c r="B154" s="123"/>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row>
    <row r="155" spans="1:29" s="125" customFormat="1" ht="13.5" customHeight="1">
      <c r="A155" s="123"/>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c r="Z155" s="123"/>
      <c r="AA155" s="123"/>
    </row>
    <row r="156" spans="1:29" s="125" customFormat="1" ht="13.5" customHeight="1">
      <c r="A156" s="123"/>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row>
    <row r="157" spans="1:29" s="125" customFormat="1" ht="13.5" customHeight="1">
      <c r="A157" s="123"/>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row>
    <row r="158" spans="1:29" s="125" customFormat="1" ht="13.5" customHeight="1">
      <c r="A158" s="123"/>
      <c r="B158" s="123"/>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row>
    <row r="159" spans="1:29" s="123" customFormat="1" ht="13.5" customHeight="1">
      <c r="AB159" s="125"/>
      <c r="AC159" s="125"/>
    </row>
    <row r="160" spans="1:29" s="123" customFormat="1" ht="13.5" customHeight="1">
      <c r="AB160" s="125"/>
      <c r="AC160" s="125"/>
    </row>
    <row r="161" spans="28:29" s="123" customFormat="1" ht="13.5" customHeight="1">
      <c r="AB161" s="125"/>
      <c r="AC161" s="125"/>
    </row>
    <row r="162" spans="28:29" s="123" customFormat="1" ht="13.5" customHeight="1">
      <c r="AB162" s="125"/>
      <c r="AC162" s="125"/>
    </row>
  </sheetData>
  <sheetProtection algorithmName="SHA-512" hashValue="ClLceVmLXUhjgq9PzJFc/rOVAWTSFc3ECB4xEUvNYCkuqIsWXzObGqyd3rLmh3T++lH/EWL3nKae+Q4WFN/6BQ==" saltValue="I5zjdJ+uZ+Y2c2kf6oej/Q==" spinCount="100000" sheet="1" objects="1" scenarios="1"/>
  <mergeCells count="16">
    <mergeCell ref="L18:Y18"/>
    <mergeCell ref="L25:Y25"/>
    <mergeCell ref="I21:K21"/>
    <mergeCell ref="I22:K22"/>
    <mergeCell ref="A1:AA1"/>
    <mergeCell ref="A3:AA3"/>
    <mergeCell ref="G6:Z6"/>
    <mergeCell ref="G8:H8"/>
    <mergeCell ref="F10:H10"/>
    <mergeCell ref="N10:P10"/>
    <mergeCell ref="T10:V10"/>
    <mergeCell ref="I15:K15"/>
    <mergeCell ref="R15:T15"/>
    <mergeCell ref="J16:L16"/>
    <mergeCell ref="R16:T16"/>
    <mergeCell ref="F23:H23"/>
  </mergeCells>
  <phoneticPr fontId="2"/>
  <dataValidations count="7">
    <dataValidation imeMode="off" allowBlank="1" showInputMessage="1" showErrorMessage="1" prompt="階数②の床面積" sqref="T10:V10" xr:uid="{00000000-0002-0000-0800-000000000000}"/>
    <dataValidation imeMode="off" allowBlank="1" showInputMessage="1" showErrorMessage="1" prompt="階数①の床面積" sqref="N10:P10" xr:uid="{00000000-0002-0000-0800-000001000000}"/>
    <dataValidation imeMode="off" allowBlank="1" showInputMessage="1" showErrorMessage="1" prompt="階数②を入力" sqref="R10" xr:uid="{00000000-0002-0000-0800-000002000000}"/>
    <dataValidation imeMode="off" allowBlank="1" showInputMessage="1" showErrorMessage="1" prompt="階数①を入力" sqref="L10" xr:uid="{00000000-0002-0000-0800-000003000000}"/>
    <dataValidation type="list" allowBlank="1" showErrorMessage="1" prompt="選択して下さい" sqref="B18 B25" xr:uid="{00000000-0002-0000-0800-000004000000}">
      <formula1>"□,■"</formula1>
    </dataValidation>
    <dataValidation imeMode="off" allowBlank="1" showInputMessage="1" showErrorMessage="1" sqref="R15:T16 I21:K22" xr:uid="{00000000-0002-0000-0800-000005000000}"/>
    <dataValidation type="list" allowBlank="1" prompt="選択して下さい" sqref="B14 B17 B20 B24" xr:uid="{00000000-0002-0000-0800-000006000000}">
      <formula1>"□,■"</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AG188"/>
  <sheetViews>
    <sheetView showGridLines="0" showZeros="0" view="pageBreakPreview" zoomScaleNormal="100" workbookViewId="0">
      <selection activeCell="AB1" sqref="AB1"/>
    </sheetView>
  </sheetViews>
  <sheetFormatPr defaultColWidth="9" defaultRowHeight="13.5" customHeight="1"/>
  <cols>
    <col min="1" max="1" width="5.125" style="132" customWidth="1"/>
    <col min="2" max="2" width="3.625" style="132" customWidth="1"/>
    <col min="3" max="3" width="3.125" style="132" customWidth="1"/>
    <col min="4" max="4" width="4.625" style="132" customWidth="1"/>
    <col min="5" max="5" width="3.125" style="132" customWidth="1"/>
    <col min="6" max="27" width="3.625" style="132" customWidth="1"/>
    <col min="28" max="29" width="3.625" style="167" customWidth="1"/>
    <col min="30" max="16384" width="9" style="176"/>
  </cols>
  <sheetData>
    <row r="1" spans="1:33" s="167" customFormat="1" ht="13.5" customHeight="1">
      <c r="A1" s="419"/>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row>
    <row r="2" spans="1:33" s="167" customFormat="1" ht="13.5" customHeight="1">
      <c r="A2" s="132" t="s">
        <v>734</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C2" s="218" t="s">
        <v>783</v>
      </c>
      <c r="AD2" s="219"/>
      <c r="AE2" s="219"/>
      <c r="AF2" s="219"/>
      <c r="AG2" s="220"/>
    </row>
    <row r="3" spans="1:33" s="167" customFormat="1" ht="13.5" customHeight="1">
      <c r="A3" s="459"/>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C3" s="221" t="s">
        <v>782</v>
      </c>
      <c r="AD3" s="222"/>
      <c r="AE3" s="222"/>
      <c r="AF3" s="222"/>
      <c r="AG3" s="223"/>
    </row>
    <row r="4" spans="1:33" s="167" customFormat="1" ht="13.5" customHeight="1">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row>
    <row r="5" spans="1:33" s="167" customFormat="1" ht="13.5" customHeight="1">
      <c r="A5" s="132" t="s">
        <v>517</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row>
    <row r="6" spans="1:33" s="167" customFormat="1" ht="13.5" customHeight="1">
      <c r="A6" s="174" t="s">
        <v>518</v>
      </c>
      <c r="B6" s="132" t="s">
        <v>735</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row>
    <row r="7" spans="1:33" s="167" customFormat="1" ht="13.5" customHeight="1">
      <c r="A7" s="132"/>
      <c r="B7" s="132" t="s">
        <v>519</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row>
    <row r="8" spans="1:33" s="167" customFormat="1" ht="13.5" customHeight="1">
      <c r="A8" s="132"/>
      <c r="C8" s="132" t="s">
        <v>520</v>
      </c>
      <c r="D8" s="132"/>
      <c r="E8" s="132"/>
      <c r="F8" s="132"/>
      <c r="G8" s="175" t="s">
        <v>10</v>
      </c>
      <c r="H8" s="132" t="s">
        <v>688</v>
      </c>
      <c r="I8" s="132"/>
      <c r="J8" s="132"/>
      <c r="K8" s="175" t="s">
        <v>10</v>
      </c>
      <c r="L8" s="132" t="s">
        <v>690</v>
      </c>
      <c r="M8" s="132"/>
      <c r="N8" s="132"/>
      <c r="O8" s="175" t="s">
        <v>10</v>
      </c>
      <c r="P8" s="132" t="s">
        <v>693</v>
      </c>
      <c r="Q8" s="132"/>
      <c r="R8" s="132"/>
      <c r="S8" s="132"/>
      <c r="T8" s="132"/>
      <c r="V8" s="132"/>
      <c r="W8" s="132"/>
      <c r="X8" s="132"/>
      <c r="Y8" s="132"/>
      <c r="Z8" s="132"/>
      <c r="AA8" s="132"/>
    </row>
    <row r="9" spans="1:33" s="167" customFormat="1" ht="13.5" customHeight="1">
      <c r="A9" s="132"/>
      <c r="B9" s="132"/>
      <c r="C9" s="132"/>
      <c r="D9" s="132"/>
      <c r="E9" s="132"/>
      <c r="F9" s="132"/>
      <c r="G9" s="175" t="s">
        <v>10</v>
      </c>
      <c r="H9" s="132" t="s">
        <v>689</v>
      </c>
      <c r="I9" s="132"/>
      <c r="J9" s="132"/>
      <c r="K9" s="175" t="s">
        <v>10</v>
      </c>
      <c r="L9" s="132" t="s">
        <v>691</v>
      </c>
      <c r="M9" s="132"/>
      <c r="N9" s="132"/>
      <c r="O9" s="175" t="s">
        <v>10</v>
      </c>
      <c r="P9" s="132" t="s">
        <v>692</v>
      </c>
      <c r="Q9" s="132"/>
      <c r="R9" s="132"/>
      <c r="S9" s="132"/>
      <c r="T9" s="132"/>
      <c r="V9" s="132"/>
      <c r="W9" s="132"/>
      <c r="X9" s="132"/>
      <c r="Y9" s="132"/>
      <c r="Z9" s="132"/>
      <c r="AA9" s="132"/>
    </row>
    <row r="10" spans="1:33" s="167" customFormat="1" ht="13.5" customHeight="1">
      <c r="A10" s="132"/>
      <c r="B10" s="132"/>
      <c r="C10" s="132" t="s">
        <v>521</v>
      </c>
      <c r="D10" s="132"/>
      <c r="E10" s="132"/>
      <c r="F10" s="132"/>
      <c r="G10" s="175" t="s">
        <v>10</v>
      </c>
      <c r="H10" s="132" t="s">
        <v>522</v>
      </c>
      <c r="I10" s="132"/>
      <c r="J10" s="155" t="s">
        <v>99</v>
      </c>
      <c r="K10" s="460"/>
      <c r="L10" s="460"/>
      <c r="M10" s="132" t="s">
        <v>515</v>
      </c>
      <c r="N10" s="132"/>
      <c r="O10" s="132" t="s">
        <v>108</v>
      </c>
      <c r="P10" s="175" t="s">
        <v>10</v>
      </c>
      <c r="Q10" s="132" t="s">
        <v>523</v>
      </c>
      <c r="R10" s="132"/>
      <c r="S10" s="155" t="s">
        <v>99</v>
      </c>
      <c r="T10" s="461"/>
      <c r="U10" s="461"/>
      <c r="V10" s="132" t="s">
        <v>524</v>
      </c>
      <c r="W10" s="132"/>
      <c r="X10" s="132"/>
      <c r="Y10" s="132"/>
      <c r="Z10" s="132"/>
      <c r="AA10" s="132"/>
    </row>
    <row r="11" spans="1:33" s="167" customFormat="1" ht="13.5" customHeight="1">
      <c r="A11" s="132"/>
      <c r="B11" s="132" t="s">
        <v>525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row>
    <row r="12" spans="1:33" s="167" customFormat="1" ht="13.5" customHeight="1">
      <c r="A12" s="132"/>
      <c r="C12" s="132" t="s">
        <v>520</v>
      </c>
      <c r="D12" s="132"/>
      <c r="E12" s="132"/>
      <c r="F12" s="132"/>
      <c r="G12" s="175" t="s">
        <v>10</v>
      </c>
      <c r="H12" s="132" t="s">
        <v>688</v>
      </c>
      <c r="I12" s="132"/>
      <c r="J12" s="132"/>
      <c r="K12" s="175" t="s">
        <v>10</v>
      </c>
      <c r="L12" s="132" t="s">
        <v>690</v>
      </c>
      <c r="M12" s="132"/>
      <c r="N12" s="132"/>
      <c r="O12" s="175" t="s">
        <v>10</v>
      </c>
      <c r="P12" s="132" t="s">
        <v>693</v>
      </c>
      <c r="Q12" s="132"/>
      <c r="R12" s="132"/>
      <c r="S12" s="132"/>
      <c r="T12" s="132"/>
      <c r="V12" s="132"/>
      <c r="W12" s="132"/>
      <c r="X12" s="132"/>
      <c r="Y12" s="132"/>
      <c r="Z12" s="132"/>
      <c r="AA12" s="132"/>
    </row>
    <row r="13" spans="1:33" s="167" customFormat="1" ht="13.5" customHeight="1">
      <c r="A13" s="132"/>
      <c r="B13" s="132"/>
      <c r="C13" s="132"/>
      <c r="D13" s="132"/>
      <c r="E13" s="132"/>
      <c r="F13" s="132"/>
      <c r="G13" s="175" t="s">
        <v>10</v>
      </c>
      <c r="H13" s="132" t="s">
        <v>689</v>
      </c>
      <c r="I13" s="132"/>
      <c r="J13" s="132"/>
      <c r="K13" s="175" t="s">
        <v>10</v>
      </c>
      <c r="L13" s="132" t="s">
        <v>691</v>
      </c>
      <c r="M13" s="132"/>
      <c r="N13" s="132"/>
      <c r="O13" s="175" t="s">
        <v>10</v>
      </c>
      <c r="P13" s="132" t="s">
        <v>692</v>
      </c>
      <c r="Q13" s="132"/>
      <c r="R13" s="132"/>
      <c r="S13" s="132"/>
      <c r="T13" s="132"/>
      <c r="V13" s="132"/>
      <c r="W13" s="132"/>
      <c r="X13" s="132"/>
      <c r="Y13" s="132"/>
      <c r="Z13" s="132"/>
      <c r="AA13" s="132"/>
    </row>
    <row r="14" spans="1:33" s="167" customFormat="1" ht="13.5" customHeight="1">
      <c r="A14" s="132"/>
      <c r="B14" s="132"/>
      <c r="C14" s="132" t="s">
        <v>521</v>
      </c>
      <c r="D14" s="132"/>
      <c r="E14" s="132"/>
      <c r="F14" s="132"/>
      <c r="G14" s="175" t="s">
        <v>10</v>
      </c>
      <c r="H14" s="132" t="s">
        <v>522</v>
      </c>
      <c r="I14" s="132"/>
      <c r="J14" s="155" t="s">
        <v>11</v>
      </c>
      <c r="K14" s="460"/>
      <c r="L14" s="460"/>
      <c r="M14" s="132" t="s">
        <v>515</v>
      </c>
      <c r="N14" s="132"/>
      <c r="O14" s="132" t="s">
        <v>108</v>
      </c>
      <c r="P14" s="175" t="s">
        <v>10</v>
      </c>
      <c r="Q14" s="132" t="s">
        <v>523</v>
      </c>
      <c r="R14" s="132"/>
      <c r="S14" s="155" t="s">
        <v>11</v>
      </c>
      <c r="T14" s="461"/>
      <c r="U14" s="461"/>
      <c r="V14" s="132" t="s">
        <v>524</v>
      </c>
      <c r="W14" s="132"/>
      <c r="X14" s="132"/>
      <c r="Y14" s="132"/>
      <c r="Z14" s="132"/>
      <c r="AA14" s="132"/>
    </row>
    <row r="15" spans="1:33" s="167" customFormat="1" ht="13.5" customHeight="1">
      <c r="A15" s="132"/>
      <c r="B15" s="132" t="s">
        <v>526</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row>
    <row r="16" spans="1:33" s="167" customFormat="1" ht="13.5" customHeight="1">
      <c r="A16" s="132"/>
      <c r="B16" s="132"/>
      <c r="C16" s="158" t="s">
        <v>527</v>
      </c>
      <c r="D16" s="132" t="s">
        <v>528</v>
      </c>
      <c r="E16" s="132"/>
      <c r="F16" s="132"/>
      <c r="G16" s="132"/>
      <c r="H16" s="132"/>
      <c r="I16" s="132"/>
      <c r="J16" s="132"/>
      <c r="K16" s="132"/>
      <c r="L16" s="132"/>
      <c r="M16" s="132"/>
      <c r="N16" s="132"/>
      <c r="O16" s="132"/>
      <c r="P16" s="132"/>
      <c r="Q16" s="132"/>
      <c r="R16" s="132"/>
      <c r="S16" s="132"/>
      <c r="T16" s="132"/>
      <c r="U16" s="132"/>
      <c r="V16" s="132"/>
      <c r="W16" s="132"/>
      <c r="X16" s="132"/>
      <c r="Y16" s="132"/>
      <c r="Z16" s="132"/>
      <c r="AA16" s="132"/>
    </row>
    <row r="17" spans="1:27" s="167" customFormat="1" ht="13.5" customHeight="1">
      <c r="A17" s="132"/>
      <c r="B17" s="132"/>
      <c r="C17" s="132"/>
      <c r="D17" s="132" t="s">
        <v>529</v>
      </c>
      <c r="E17" s="132"/>
      <c r="F17" s="132"/>
      <c r="G17" s="132"/>
      <c r="H17" s="175" t="s">
        <v>10</v>
      </c>
      <c r="I17" s="132" t="s">
        <v>491</v>
      </c>
      <c r="J17" s="175" t="s">
        <v>10</v>
      </c>
      <c r="K17" s="132" t="s">
        <v>492</v>
      </c>
      <c r="L17" s="132"/>
      <c r="M17" s="132"/>
      <c r="N17" s="132"/>
      <c r="O17" s="132"/>
      <c r="P17" s="132"/>
      <c r="Q17" s="132"/>
      <c r="R17" s="132"/>
      <c r="S17" s="132"/>
      <c r="T17" s="132"/>
      <c r="U17" s="132"/>
      <c r="V17" s="132"/>
      <c r="W17" s="132"/>
      <c r="X17" s="132"/>
      <c r="Y17" s="132"/>
      <c r="Z17" s="132"/>
      <c r="AA17" s="132"/>
    </row>
    <row r="18" spans="1:27" s="167" customFormat="1" ht="13.5" customHeight="1">
      <c r="A18" s="132"/>
      <c r="B18" s="132"/>
      <c r="C18" s="132"/>
      <c r="D18" s="132" t="s">
        <v>520</v>
      </c>
      <c r="E18" s="132"/>
      <c r="F18" s="132"/>
      <c r="G18" s="132"/>
      <c r="H18" s="175" t="s">
        <v>10</v>
      </c>
      <c r="I18" s="132" t="s">
        <v>688</v>
      </c>
      <c r="J18" s="132"/>
      <c r="K18" s="132"/>
      <c r="L18" s="175" t="s">
        <v>10</v>
      </c>
      <c r="M18" s="132" t="s">
        <v>690</v>
      </c>
      <c r="N18" s="132"/>
      <c r="O18" s="132"/>
      <c r="P18" s="175" t="s">
        <v>10</v>
      </c>
      <c r="Q18" s="132" t="s">
        <v>693</v>
      </c>
      <c r="R18" s="132"/>
      <c r="S18" s="132"/>
      <c r="T18" s="132"/>
      <c r="U18" s="132"/>
      <c r="W18" s="132"/>
      <c r="X18" s="132"/>
      <c r="Y18" s="132"/>
      <c r="Z18" s="132"/>
      <c r="AA18" s="132"/>
    </row>
    <row r="19" spans="1:27" s="167" customFormat="1" ht="13.5" customHeight="1">
      <c r="A19" s="132"/>
      <c r="B19" s="132"/>
      <c r="C19" s="132"/>
      <c r="D19" s="132"/>
      <c r="E19" s="132"/>
      <c r="F19" s="132"/>
      <c r="G19" s="132"/>
      <c r="H19" s="175" t="s">
        <v>10</v>
      </c>
      <c r="I19" s="132" t="s">
        <v>689</v>
      </c>
      <c r="J19" s="132"/>
      <c r="K19" s="132"/>
      <c r="L19" s="175" t="s">
        <v>10</v>
      </c>
      <c r="M19" s="132" t="s">
        <v>691</v>
      </c>
      <c r="N19" s="132"/>
      <c r="O19" s="132"/>
      <c r="P19" s="175" t="s">
        <v>10</v>
      </c>
      <c r="Q19" s="132" t="s">
        <v>692</v>
      </c>
      <c r="R19" s="132"/>
      <c r="S19" s="132"/>
      <c r="T19" s="132"/>
      <c r="U19" s="132"/>
      <c r="W19" s="132"/>
      <c r="X19" s="132"/>
      <c r="Y19" s="132"/>
      <c r="Z19" s="132"/>
      <c r="AA19" s="132"/>
    </row>
    <row r="20" spans="1:27" s="167" customFormat="1" ht="13.5" customHeight="1">
      <c r="A20" s="132"/>
      <c r="B20" s="132"/>
      <c r="C20" s="132"/>
      <c r="D20" s="132" t="s">
        <v>521</v>
      </c>
      <c r="E20" s="132"/>
      <c r="F20" s="132"/>
      <c r="G20" s="132"/>
      <c r="H20" s="175" t="s">
        <v>10</v>
      </c>
      <c r="I20" s="132" t="s">
        <v>522</v>
      </c>
      <c r="J20" s="132"/>
      <c r="K20" s="155" t="s">
        <v>11</v>
      </c>
      <c r="L20" s="460"/>
      <c r="M20" s="460"/>
      <c r="N20" s="132" t="s">
        <v>515</v>
      </c>
      <c r="O20" s="132"/>
      <c r="P20" s="132" t="s">
        <v>108</v>
      </c>
      <c r="Q20" s="175" t="s">
        <v>10</v>
      </c>
      <c r="R20" s="132" t="s">
        <v>523</v>
      </c>
      <c r="S20" s="132"/>
      <c r="T20" s="155" t="s">
        <v>11</v>
      </c>
      <c r="U20" s="461"/>
      <c r="V20" s="461"/>
      <c r="W20" s="132" t="s">
        <v>524</v>
      </c>
      <c r="X20" s="132"/>
      <c r="Y20" s="132"/>
      <c r="Z20" s="132"/>
      <c r="AA20" s="132"/>
    </row>
    <row r="21" spans="1:27" s="167" customFormat="1" ht="13.5" customHeight="1">
      <c r="A21" s="132"/>
      <c r="B21" s="132"/>
      <c r="C21" s="158" t="s">
        <v>532</v>
      </c>
      <c r="D21" s="132" t="s">
        <v>533</v>
      </c>
      <c r="E21" s="132"/>
      <c r="F21" s="132"/>
      <c r="G21" s="132"/>
      <c r="H21" s="132"/>
      <c r="I21" s="132"/>
      <c r="J21" s="132"/>
      <c r="K21" s="132"/>
      <c r="L21" s="132"/>
      <c r="M21" s="132"/>
      <c r="N21" s="132"/>
      <c r="O21" s="132"/>
      <c r="P21" s="132"/>
      <c r="Q21" s="132"/>
      <c r="R21" s="132"/>
      <c r="S21" s="132"/>
      <c r="T21" s="132"/>
      <c r="U21" s="132"/>
      <c r="V21" s="132"/>
      <c r="W21" s="132"/>
      <c r="X21" s="132"/>
      <c r="Y21" s="132"/>
      <c r="Z21" s="132"/>
      <c r="AA21" s="132"/>
    </row>
    <row r="22" spans="1:27" s="167" customFormat="1" ht="13.5" customHeight="1">
      <c r="A22" s="132"/>
      <c r="B22" s="132"/>
      <c r="C22" s="132"/>
      <c r="D22" s="132" t="s">
        <v>529</v>
      </c>
      <c r="E22" s="132"/>
      <c r="F22" s="132"/>
      <c r="G22" s="132"/>
      <c r="H22" s="175" t="s">
        <v>10</v>
      </c>
      <c r="I22" s="132" t="s">
        <v>491</v>
      </c>
      <c r="J22" s="175" t="s">
        <v>10</v>
      </c>
      <c r="K22" s="132" t="s">
        <v>492</v>
      </c>
      <c r="L22" s="132"/>
      <c r="M22" s="132"/>
      <c r="N22" s="132"/>
      <c r="O22" s="132"/>
      <c r="P22" s="132"/>
      <c r="Q22" s="132"/>
      <c r="R22" s="132"/>
      <c r="S22" s="132"/>
      <c r="T22" s="132"/>
      <c r="U22" s="132"/>
      <c r="V22" s="132"/>
      <c r="W22" s="132"/>
      <c r="X22" s="132"/>
      <c r="Y22" s="132"/>
      <c r="Z22" s="132"/>
      <c r="AA22" s="132"/>
    </row>
    <row r="23" spans="1:27" s="167" customFormat="1" ht="13.5" customHeight="1">
      <c r="A23" s="132"/>
      <c r="B23" s="132"/>
      <c r="C23" s="132"/>
      <c r="D23" s="132" t="s">
        <v>520</v>
      </c>
      <c r="E23" s="132"/>
      <c r="F23" s="132"/>
      <c r="G23" s="132"/>
      <c r="H23" s="175" t="s">
        <v>10</v>
      </c>
      <c r="I23" s="132" t="s">
        <v>688</v>
      </c>
      <c r="J23" s="132"/>
      <c r="K23" s="132"/>
      <c r="L23" s="175" t="s">
        <v>10</v>
      </c>
      <c r="M23" s="132" t="s">
        <v>690</v>
      </c>
      <c r="N23" s="132"/>
      <c r="O23" s="132"/>
      <c r="P23" s="175" t="s">
        <v>10</v>
      </c>
      <c r="Q23" s="132" t="s">
        <v>693</v>
      </c>
      <c r="R23" s="132"/>
      <c r="S23" s="132"/>
      <c r="T23" s="132"/>
      <c r="U23" s="132"/>
      <c r="W23" s="132"/>
      <c r="X23" s="132"/>
      <c r="Y23" s="132"/>
      <c r="Z23" s="132"/>
      <c r="AA23" s="132"/>
    </row>
    <row r="24" spans="1:27" s="167" customFormat="1" ht="13.5" customHeight="1">
      <c r="A24" s="132"/>
      <c r="B24" s="132"/>
      <c r="C24" s="132"/>
      <c r="D24" s="132"/>
      <c r="E24" s="132"/>
      <c r="F24" s="132"/>
      <c r="G24" s="132"/>
      <c r="H24" s="175" t="s">
        <v>10</v>
      </c>
      <c r="I24" s="132" t="s">
        <v>689</v>
      </c>
      <c r="J24" s="132"/>
      <c r="K24" s="132"/>
      <c r="L24" s="175" t="s">
        <v>10</v>
      </c>
      <c r="M24" s="132" t="s">
        <v>691</v>
      </c>
      <c r="N24" s="132"/>
      <c r="O24" s="132"/>
      <c r="P24" s="175" t="s">
        <v>10</v>
      </c>
      <c r="Q24" s="132" t="s">
        <v>692</v>
      </c>
      <c r="R24" s="132"/>
      <c r="S24" s="132"/>
      <c r="T24" s="132"/>
      <c r="U24" s="132"/>
      <c r="W24" s="132"/>
      <c r="X24" s="132"/>
      <c r="Y24" s="132"/>
      <c r="Z24" s="132"/>
      <c r="AA24" s="132"/>
    </row>
    <row r="25" spans="1:27" s="167" customFormat="1" ht="13.5" customHeight="1">
      <c r="A25" s="132"/>
      <c r="B25" s="132"/>
      <c r="C25" s="132"/>
      <c r="D25" s="132" t="s">
        <v>521</v>
      </c>
      <c r="E25" s="132"/>
      <c r="F25" s="132"/>
      <c r="G25" s="132"/>
      <c r="H25" s="175" t="s">
        <v>10</v>
      </c>
      <c r="I25" s="132" t="s">
        <v>522</v>
      </c>
      <c r="J25" s="132"/>
      <c r="K25" s="155" t="s">
        <v>11</v>
      </c>
      <c r="L25" s="460"/>
      <c r="M25" s="460"/>
      <c r="N25" s="132" t="s">
        <v>515</v>
      </c>
      <c r="O25" s="132"/>
      <c r="P25" s="132" t="s">
        <v>108</v>
      </c>
      <c r="Q25" s="175" t="s">
        <v>10</v>
      </c>
      <c r="R25" s="132" t="s">
        <v>523</v>
      </c>
      <c r="S25" s="132"/>
      <c r="T25" s="155" t="s">
        <v>11</v>
      </c>
      <c r="U25" s="461"/>
      <c r="V25" s="461"/>
      <c r="W25" s="132" t="s">
        <v>524</v>
      </c>
      <c r="X25" s="132"/>
      <c r="Y25" s="132"/>
      <c r="Z25" s="132"/>
      <c r="AA25" s="132"/>
    </row>
    <row r="26" spans="1:27" s="167" customFormat="1" ht="13.5" customHeight="1">
      <c r="A26" s="132"/>
      <c r="B26" s="132" t="s">
        <v>695</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row>
    <row r="27" spans="1:27" s="167" customFormat="1" ht="13.5" customHeight="1">
      <c r="A27" s="132"/>
      <c r="B27" s="132"/>
      <c r="C27" s="158" t="s">
        <v>534</v>
      </c>
      <c r="D27" s="132" t="s">
        <v>528</v>
      </c>
      <c r="E27" s="132"/>
      <c r="F27" s="132"/>
      <c r="G27" s="132"/>
      <c r="H27" s="132"/>
      <c r="I27" s="132"/>
      <c r="J27" s="132"/>
      <c r="K27" s="132"/>
      <c r="L27" s="132"/>
      <c r="M27" s="132"/>
      <c r="N27" s="132"/>
      <c r="O27" s="132"/>
      <c r="P27" s="132"/>
      <c r="Q27" s="132"/>
      <c r="R27" s="132"/>
      <c r="S27" s="132"/>
      <c r="T27" s="132"/>
      <c r="U27" s="132"/>
      <c r="V27" s="132"/>
      <c r="W27" s="132"/>
      <c r="X27" s="132"/>
      <c r="Y27" s="132"/>
      <c r="Z27" s="132"/>
      <c r="AA27" s="132"/>
    </row>
    <row r="28" spans="1:27" s="167" customFormat="1" ht="13.5" customHeight="1">
      <c r="A28" s="132"/>
      <c r="B28" s="132"/>
      <c r="C28" s="132"/>
      <c r="D28" s="132" t="s">
        <v>529</v>
      </c>
      <c r="E28" s="132"/>
      <c r="F28" s="132"/>
      <c r="G28" s="132"/>
      <c r="H28" s="175" t="s">
        <v>10</v>
      </c>
      <c r="I28" s="132" t="s">
        <v>491</v>
      </c>
      <c r="J28" s="175" t="s">
        <v>10</v>
      </c>
      <c r="K28" s="132" t="s">
        <v>492</v>
      </c>
      <c r="L28" s="132"/>
      <c r="M28" s="132"/>
      <c r="N28" s="132"/>
      <c r="O28" s="132"/>
      <c r="P28" s="132"/>
      <c r="Q28" s="132"/>
      <c r="R28" s="132"/>
      <c r="S28" s="132"/>
      <c r="T28" s="132"/>
      <c r="U28" s="132"/>
      <c r="V28" s="132"/>
      <c r="W28" s="132"/>
      <c r="X28" s="132"/>
      <c r="Y28" s="132"/>
      <c r="Z28" s="132"/>
      <c r="AA28" s="132"/>
    </row>
    <row r="29" spans="1:27" s="167" customFormat="1" ht="13.5" customHeight="1">
      <c r="A29" s="132"/>
      <c r="B29" s="132"/>
      <c r="C29" s="132"/>
      <c r="D29" s="132" t="s">
        <v>521</v>
      </c>
      <c r="E29" s="132"/>
      <c r="F29" s="132"/>
      <c r="G29" s="132"/>
      <c r="H29" s="175" t="s">
        <v>10</v>
      </c>
      <c r="I29" s="132" t="s">
        <v>522</v>
      </c>
      <c r="J29" s="132"/>
      <c r="K29" s="155" t="s">
        <v>11</v>
      </c>
      <c r="L29" s="460"/>
      <c r="M29" s="460"/>
      <c r="N29" s="132" t="s">
        <v>515</v>
      </c>
      <c r="O29" s="132"/>
      <c r="P29" s="132" t="s">
        <v>108</v>
      </c>
      <c r="Q29" s="175" t="s">
        <v>10</v>
      </c>
      <c r="R29" s="132" t="s">
        <v>523</v>
      </c>
      <c r="S29" s="132"/>
      <c r="T29" s="155" t="s">
        <v>11</v>
      </c>
      <c r="U29" s="461"/>
      <c r="V29" s="461"/>
      <c r="W29" s="132" t="s">
        <v>524</v>
      </c>
      <c r="X29" s="132"/>
      <c r="Y29" s="132"/>
      <c r="Z29" s="132"/>
      <c r="AA29" s="132"/>
    </row>
    <row r="30" spans="1:27" s="167" customFormat="1" ht="13.5" customHeight="1">
      <c r="A30" s="132"/>
      <c r="B30" s="132"/>
      <c r="C30" s="158" t="s">
        <v>532</v>
      </c>
      <c r="D30" s="132" t="s">
        <v>533</v>
      </c>
      <c r="E30" s="132"/>
      <c r="F30" s="132"/>
      <c r="G30" s="132"/>
      <c r="H30" s="132"/>
      <c r="I30" s="132"/>
      <c r="J30" s="132"/>
      <c r="K30" s="132"/>
      <c r="L30" s="132"/>
      <c r="M30" s="132"/>
      <c r="N30" s="132"/>
      <c r="O30" s="132"/>
      <c r="P30" s="132"/>
      <c r="Q30" s="132"/>
      <c r="R30" s="132"/>
      <c r="S30" s="132"/>
      <c r="T30" s="132"/>
      <c r="U30" s="132"/>
      <c r="V30" s="132"/>
      <c r="W30" s="132"/>
      <c r="X30" s="132"/>
      <c r="Y30" s="132"/>
      <c r="Z30" s="132"/>
      <c r="AA30" s="132"/>
    </row>
    <row r="31" spans="1:27" s="167" customFormat="1" ht="13.5" customHeight="1">
      <c r="A31" s="132"/>
      <c r="B31" s="132"/>
      <c r="C31" s="132"/>
      <c r="D31" s="132" t="s">
        <v>529</v>
      </c>
      <c r="E31" s="132"/>
      <c r="F31" s="132"/>
      <c r="G31" s="132"/>
      <c r="H31" s="175" t="s">
        <v>10</v>
      </c>
      <c r="I31" s="132" t="s">
        <v>491</v>
      </c>
      <c r="J31" s="175" t="s">
        <v>10</v>
      </c>
      <c r="K31" s="132" t="s">
        <v>492</v>
      </c>
      <c r="L31" s="132"/>
      <c r="M31" s="132"/>
      <c r="N31" s="132"/>
      <c r="O31" s="132"/>
      <c r="P31" s="132"/>
      <c r="Q31" s="132"/>
      <c r="R31" s="132"/>
      <c r="S31" s="132"/>
      <c r="T31" s="132"/>
      <c r="U31" s="132"/>
      <c r="V31" s="132"/>
      <c r="W31" s="132"/>
      <c r="X31" s="132"/>
      <c r="Y31" s="132"/>
      <c r="Z31" s="132"/>
      <c r="AA31" s="132"/>
    </row>
    <row r="32" spans="1:27" s="167" customFormat="1" ht="13.5" customHeight="1">
      <c r="A32" s="132"/>
      <c r="B32" s="132"/>
      <c r="C32" s="132"/>
      <c r="D32" s="132" t="s">
        <v>521</v>
      </c>
      <c r="E32" s="132"/>
      <c r="F32" s="132"/>
      <c r="G32" s="132"/>
      <c r="H32" s="175" t="s">
        <v>10</v>
      </c>
      <c r="I32" s="132" t="s">
        <v>522</v>
      </c>
      <c r="J32" s="132"/>
      <c r="K32" s="155" t="s">
        <v>11</v>
      </c>
      <c r="L32" s="460"/>
      <c r="M32" s="460"/>
      <c r="N32" s="132" t="s">
        <v>515</v>
      </c>
      <c r="O32" s="132"/>
      <c r="P32" s="132" t="s">
        <v>108</v>
      </c>
      <c r="Q32" s="175" t="s">
        <v>10</v>
      </c>
      <c r="R32" s="132" t="s">
        <v>523</v>
      </c>
      <c r="S32" s="132"/>
      <c r="T32" s="155" t="s">
        <v>11</v>
      </c>
      <c r="U32" s="461"/>
      <c r="V32" s="461"/>
      <c r="W32" s="132" t="s">
        <v>524</v>
      </c>
      <c r="X32" s="132"/>
      <c r="Y32" s="132"/>
      <c r="Z32" s="132"/>
      <c r="AA32" s="132"/>
    </row>
    <row r="33" spans="1:27" s="167" customFormat="1" ht="13.5" customHeight="1">
      <c r="A33" s="132"/>
      <c r="B33" s="132" t="s">
        <v>535</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row>
    <row r="34" spans="1:27" s="167" customFormat="1" ht="13.5" customHeight="1">
      <c r="A34" s="132"/>
      <c r="B34" s="132"/>
      <c r="C34" s="132" t="s">
        <v>536</v>
      </c>
      <c r="D34" s="132"/>
      <c r="E34" s="132"/>
      <c r="F34" s="132"/>
      <c r="G34" s="132" t="s">
        <v>522</v>
      </c>
      <c r="H34" s="132"/>
      <c r="I34" s="155" t="s">
        <v>11</v>
      </c>
      <c r="J34" s="460"/>
      <c r="K34" s="460"/>
      <c r="L34" s="132" t="s">
        <v>515</v>
      </c>
      <c r="M34" s="132"/>
      <c r="N34" s="132" t="s">
        <v>108</v>
      </c>
      <c r="O34" s="132"/>
      <c r="P34" s="132"/>
      <c r="Q34" s="132"/>
      <c r="R34" s="132"/>
      <c r="S34" s="132"/>
      <c r="T34" s="132"/>
      <c r="U34" s="132"/>
      <c r="V34" s="132"/>
      <c r="W34" s="132"/>
      <c r="X34" s="132"/>
      <c r="Y34" s="132"/>
      <c r="Z34" s="132"/>
      <c r="AA34" s="132"/>
    </row>
    <row r="35" spans="1:27" s="167" customFormat="1" ht="13.5" customHeight="1">
      <c r="A35" s="132"/>
      <c r="B35" s="132"/>
      <c r="C35" s="132" t="s">
        <v>537</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row>
    <row r="36" spans="1:27" s="167" customFormat="1" ht="13.5" customHeight="1">
      <c r="A36" s="132"/>
      <c r="B36" s="132"/>
      <c r="D36" s="175" t="s">
        <v>10</v>
      </c>
      <c r="E36" s="132" t="s">
        <v>694</v>
      </c>
      <c r="F36" s="132"/>
      <c r="G36" s="132"/>
      <c r="H36" s="132"/>
      <c r="I36" s="132"/>
      <c r="J36" s="155"/>
      <c r="K36" s="132"/>
      <c r="L36" s="132"/>
      <c r="M36" s="158" t="s">
        <v>539</v>
      </c>
      <c r="N36" s="462"/>
      <c r="O36" s="462"/>
      <c r="P36" s="462"/>
      <c r="Q36" s="155" t="s">
        <v>108</v>
      </c>
      <c r="R36" s="132"/>
      <c r="S36" s="132"/>
      <c r="T36" s="132"/>
      <c r="U36" s="132"/>
      <c r="V36" s="132"/>
      <c r="W36" s="132"/>
      <c r="X36" s="132"/>
      <c r="Y36" s="132"/>
      <c r="Z36" s="132"/>
      <c r="AA36" s="132"/>
    </row>
    <row r="37" spans="1:27" s="167" customFormat="1" ht="13.5" customHeight="1">
      <c r="A37" s="132"/>
      <c r="B37" s="132"/>
      <c r="D37" s="175" t="s">
        <v>10</v>
      </c>
      <c r="E37" s="132" t="s">
        <v>538</v>
      </c>
      <c r="F37" s="132"/>
      <c r="G37" s="132"/>
      <c r="H37" s="132"/>
      <c r="I37" s="132"/>
      <c r="J37" s="155"/>
      <c r="K37" s="132"/>
      <c r="L37" s="132"/>
      <c r="M37" s="158" t="s">
        <v>539</v>
      </c>
      <c r="N37" s="462"/>
      <c r="O37" s="462"/>
      <c r="P37" s="462"/>
      <c r="Q37" s="155" t="s">
        <v>500</v>
      </c>
      <c r="R37" s="132"/>
      <c r="S37" s="132"/>
      <c r="T37" s="132"/>
      <c r="U37" s="132"/>
      <c r="V37" s="132"/>
      <c r="W37" s="132"/>
      <c r="X37" s="132"/>
      <c r="Y37" s="132"/>
      <c r="Z37" s="132"/>
      <c r="AA37" s="132"/>
    </row>
    <row r="38" spans="1:27" s="167" customFormat="1" ht="13.5" customHeight="1">
      <c r="A38" s="132"/>
      <c r="B38" s="132"/>
      <c r="C38" s="132"/>
      <c r="D38" s="175" t="s">
        <v>10</v>
      </c>
      <c r="E38" s="132" t="s">
        <v>540</v>
      </c>
      <c r="F38" s="132"/>
      <c r="G38" s="132"/>
      <c r="H38" s="155"/>
      <c r="I38" s="132"/>
      <c r="J38" s="132"/>
      <c r="K38" s="132"/>
      <c r="L38" s="132"/>
      <c r="M38" s="132"/>
      <c r="N38" s="132"/>
      <c r="O38" s="132"/>
      <c r="P38" s="132"/>
      <c r="Q38" s="132"/>
      <c r="R38" s="132"/>
      <c r="S38" s="132"/>
      <c r="T38" s="132"/>
      <c r="U38" s="132"/>
      <c r="V38" s="132"/>
      <c r="W38" s="132"/>
      <c r="X38" s="132"/>
      <c r="Y38" s="155"/>
      <c r="Z38" s="132"/>
      <c r="AA38" s="132"/>
    </row>
    <row r="39" spans="1:27" s="167" customFormat="1" ht="13.5" customHeight="1">
      <c r="A39" s="132"/>
      <c r="B39" s="132"/>
      <c r="C39" s="132"/>
      <c r="D39" s="175" t="s">
        <v>10</v>
      </c>
      <c r="E39" s="132" t="s">
        <v>541</v>
      </c>
      <c r="F39" s="132"/>
      <c r="G39" s="132"/>
      <c r="H39" s="132"/>
      <c r="I39" s="132"/>
      <c r="J39" s="132"/>
      <c r="K39" s="132"/>
      <c r="L39" s="132"/>
      <c r="M39" s="132"/>
      <c r="N39" s="132"/>
      <c r="O39" s="132"/>
      <c r="P39" s="132"/>
      <c r="Q39" s="132"/>
      <c r="R39" s="132"/>
      <c r="S39" s="132"/>
      <c r="T39" s="132"/>
      <c r="U39" s="132"/>
      <c r="V39" s="132"/>
      <c r="W39" s="132"/>
      <c r="X39" s="132"/>
      <c r="Y39" s="132"/>
      <c r="Z39" s="132"/>
      <c r="AA39" s="132"/>
    </row>
    <row r="40" spans="1:27" s="167" customFormat="1" ht="13.5" customHeight="1">
      <c r="A40" s="132"/>
      <c r="B40" s="132" t="s">
        <v>542</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row>
    <row r="41" spans="1:27" s="167" customFormat="1" ht="13.5" customHeight="1">
      <c r="A41" s="132"/>
      <c r="B41" s="132"/>
      <c r="C41" s="132" t="s">
        <v>529</v>
      </c>
      <c r="D41" s="132"/>
      <c r="E41" s="132"/>
      <c r="F41" s="132"/>
      <c r="G41" s="175" t="s">
        <v>10</v>
      </c>
      <c r="H41" s="132" t="s">
        <v>491</v>
      </c>
      <c r="I41" s="175" t="s">
        <v>10</v>
      </c>
      <c r="J41" s="132" t="s">
        <v>492</v>
      </c>
      <c r="K41" s="132"/>
      <c r="L41" s="132"/>
      <c r="M41" s="132"/>
      <c r="N41" s="132"/>
      <c r="O41" s="132"/>
      <c r="P41" s="132"/>
      <c r="Q41" s="132"/>
      <c r="R41" s="132"/>
      <c r="S41" s="132"/>
      <c r="T41" s="132"/>
      <c r="U41" s="132"/>
      <c r="V41" s="132"/>
      <c r="W41" s="132"/>
      <c r="X41" s="132"/>
      <c r="Y41" s="132"/>
      <c r="Z41" s="132"/>
      <c r="AA41" s="132"/>
    </row>
    <row r="42" spans="1:27" s="167" customFormat="1" ht="13.5" customHeight="1">
      <c r="A42" s="132"/>
      <c r="B42" s="132"/>
      <c r="C42" s="132" t="s">
        <v>536</v>
      </c>
      <c r="D42" s="132"/>
      <c r="E42" s="132"/>
      <c r="F42" s="132" t="s">
        <v>543</v>
      </c>
      <c r="G42" s="132"/>
      <c r="H42" s="132"/>
      <c r="I42" s="132"/>
      <c r="J42" s="155" t="s">
        <v>499</v>
      </c>
      <c r="K42" s="463"/>
      <c r="L42" s="463"/>
      <c r="M42" s="132" t="s">
        <v>530</v>
      </c>
      <c r="N42" s="132"/>
      <c r="O42" s="132" t="s">
        <v>544</v>
      </c>
      <c r="Q42" s="132"/>
      <c r="R42" s="132"/>
      <c r="S42" s="132"/>
      <c r="T42" s="155" t="s">
        <v>499</v>
      </c>
      <c r="U42" s="461"/>
      <c r="V42" s="461"/>
      <c r="W42" s="132" t="s">
        <v>531</v>
      </c>
      <c r="X42" s="132"/>
      <c r="Y42" s="132"/>
      <c r="Z42" s="132"/>
      <c r="AA42" s="132"/>
    </row>
    <row r="43" spans="1:27" s="167" customFormat="1" ht="13.5" customHeight="1">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row>
    <row r="44" spans="1:27" s="167" customFormat="1" ht="13.5" customHeight="1">
      <c r="A44" s="174" t="s">
        <v>545</v>
      </c>
      <c r="B44" s="132" t="s">
        <v>696</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row>
    <row r="45" spans="1:27" s="167" customFormat="1" ht="13.5" customHeight="1">
      <c r="A45" s="132"/>
      <c r="B45" s="132" t="s">
        <v>546</v>
      </c>
      <c r="C45" s="132"/>
      <c r="D45" s="132"/>
      <c r="E45" s="158" t="s">
        <v>547</v>
      </c>
      <c r="F45" s="155" t="s">
        <v>499</v>
      </c>
      <c r="G45" s="407"/>
      <c r="H45" s="407"/>
      <c r="I45" s="407"/>
      <c r="J45" s="407"/>
      <c r="K45" s="407"/>
      <c r="L45" s="407"/>
      <c r="M45" s="407"/>
      <c r="N45" s="407"/>
      <c r="O45" s="407"/>
      <c r="P45" s="407"/>
      <c r="Q45" s="407"/>
      <c r="R45" s="407"/>
      <c r="S45" s="407"/>
      <c r="T45" s="155" t="s">
        <v>500</v>
      </c>
      <c r="U45" s="155"/>
      <c r="V45" s="155"/>
      <c r="W45" s="155"/>
      <c r="X45" s="132"/>
      <c r="Y45" s="132"/>
      <c r="Z45" s="132"/>
      <c r="AA45" s="132"/>
    </row>
    <row r="46" spans="1:27" s="167" customFormat="1" ht="13.5" customHeight="1">
      <c r="A46" s="132"/>
      <c r="B46" s="132"/>
      <c r="C46" s="132"/>
      <c r="D46" s="132"/>
      <c r="E46" s="158" t="s">
        <v>548</v>
      </c>
      <c r="F46" s="155" t="s">
        <v>499</v>
      </c>
      <c r="G46" s="407"/>
      <c r="H46" s="407"/>
      <c r="I46" s="407"/>
      <c r="J46" s="407"/>
      <c r="K46" s="407"/>
      <c r="L46" s="407"/>
      <c r="M46" s="407"/>
      <c r="N46" s="407"/>
      <c r="O46" s="407"/>
      <c r="P46" s="407"/>
      <c r="Q46" s="407"/>
      <c r="R46" s="407"/>
      <c r="S46" s="407"/>
      <c r="T46" s="155" t="s">
        <v>500</v>
      </c>
      <c r="U46" s="155"/>
      <c r="V46" s="155"/>
      <c r="W46" s="155"/>
      <c r="X46" s="132"/>
      <c r="Y46" s="132"/>
      <c r="Z46" s="132"/>
      <c r="AA46" s="132"/>
    </row>
    <row r="47" spans="1:27" s="167" customFormat="1" ht="6.95" customHeight="1">
      <c r="A47" s="132"/>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row>
    <row r="48" spans="1:27" s="167" customFormat="1" ht="13.5" customHeight="1">
      <c r="A48" s="132"/>
      <c r="B48" s="132" t="s">
        <v>549</v>
      </c>
      <c r="C48" s="132"/>
      <c r="D48" s="132"/>
      <c r="E48" s="158" t="s">
        <v>550</v>
      </c>
      <c r="F48" s="155" t="s">
        <v>499</v>
      </c>
      <c r="G48" s="407"/>
      <c r="H48" s="407"/>
      <c r="I48" s="407"/>
      <c r="J48" s="407"/>
      <c r="K48" s="407"/>
      <c r="L48" s="407"/>
      <c r="M48" s="407"/>
      <c r="N48" s="407"/>
      <c r="O48" s="407"/>
      <c r="P48" s="407"/>
      <c r="Q48" s="407"/>
      <c r="R48" s="407"/>
      <c r="S48" s="407"/>
      <c r="T48" s="155" t="s">
        <v>500</v>
      </c>
      <c r="U48" s="155"/>
      <c r="V48" s="155"/>
      <c r="W48" s="155"/>
      <c r="X48" s="132"/>
      <c r="Y48" s="132"/>
      <c r="Z48" s="132"/>
      <c r="AA48" s="132"/>
    </row>
    <row r="49" spans="1:27" s="167" customFormat="1" ht="13.5" customHeight="1">
      <c r="A49" s="132"/>
      <c r="B49" s="132"/>
      <c r="C49" s="132"/>
      <c r="D49" s="132"/>
      <c r="E49" s="158" t="s">
        <v>548</v>
      </c>
      <c r="F49" s="155" t="s">
        <v>499</v>
      </c>
      <c r="G49" s="407"/>
      <c r="H49" s="407"/>
      <c r="I49" s="407"/>
      <c r="J49" s="407"/>
      <c r="K49" s="407"/>
      <c r="L49" s="407"/>
      <c r="M49" s="407"/>
      <c r="N49" s="407"/>
      <c r="O49" s="407"/>
      <c r="P49" s="407"/>
      <c r="Q49" s="407"/>
      <c r="R49" s="407"/>
      <c r="S49" s="407"/>
      <c r="T49" s="155" t="s">
        <v>500</v>
      </c>
      <c r="U49" s="155"/>
      <c r="V49" s="155"/>
      <c r="W49" s="155"/>
      <c r="X49" s="132"/>
      <c r="Y49" s="132"/>
      <c r="Z49" s="132"/>
      <c r="AA49" s="132"/>
    </row>
    <row r="50" spans="1:27" s="167" customFormat="1" ht="6.95" customHeight="1">
      <c r="A50" s="13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row>
    <row r="51" spans="1:27" s="167" customFormat="1" ht="13.5" customHeight="1">
      <c r="A51" s="132"/>
      <c r="B51" s="132" t="s">
        <v>551</v>
      </c>
      <c r="C51" s="132"/>
      <c r="D51" s="132"/>
      <c r="E51" s="158" t="s">
        <v>552</v>
      </c>
      <c r="F51" s="155" t="s">
        <v>499</v>
      </c>
      <c r="G51" s="407"/>
      <c r="H51" s="407"/>
      <c r="I51" s="407"/>
      <c r="J51" s="407"/>
      <c r="K51" s="407"/>
      <c r="L51" s="407"/>
      <c r="M51" s="407"/>
      <c r="N51" s="407"/>
      <c r="O51" s="407"/>
      <c r="P51" s="407"/>
      <c r="Q51" s="407"/>
      <c r="R51" s="407"/>
      <c r="S51" s="407"/>
      <c r="T51" s="155" t="s">
        <v>500</v>
      </c>
      <c r="U51" s="155"/>
      <c r="V51" s="155"/>
      <c r="W51" s="155"/>
      <c r="X51" s="132"/>
      <c r="Y51" s="132"/>
      <c r="Z51" s="132"/>
      <c r="AA51" s="132"/>
    </row>
    <row r="52" spans="1:27" s="167" customFormat="1" ht="13.5" customHeight="1">
      <c r="A52" s="132"/>
      <c r="B52" s="132"/>
      <c r="C52" s="132"/>
      <c r="D52" s="132"/>
      <c r="E52" s="158" t="s">
        <v>548</v>
      </c>
      <c r="F52" s="155" t="s">
        <v>499</v>
      </c>
      <c r="G52" s="407"/>
      <c r="H52" s="407"/>
      <c r="I52" s="407"/>
      <c r="J52" s="407"/>
      <c r="K52" s="407"/>
      <c r="L52" s="407"/>
      <c r="M52" s="407"/>
      <c r="N52" s="407"/>
      <c r="O52" s="407"/>
      <c r="P52" s="407"/>
      <c r="Q52" s="407"/>
      <c r="R52" s="407"/>
      <c r="S52" s="407"/>
      <c r="T52" s="155" t="s">
        <v>500</v>
      </c>
      <c r="U52" s="155"/>
      <c r="V52" s="155"/>
      <c r="W52" s="155"/>
      <c r="X52" s="132"/>
      <c r="Y52" s="132"/>
      <c r="Z52" s="132"/>
      <c r="AA52" s="132"/>
    </row>
    <row r="53" spans="1:27" s="167" customFormat="1" ht="6.95" customHeight="1">
      <c r="A53" s="13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row>
    <row r="54" spans="1:27" s="167" customFormat="1" ht="13.5" customHeight="1">
      <c r="A54" s="132"/>
      <c r="B54" s="132" t="s">
        <v>553</v>
      </c>
      <c r="C54" s="132"/>
      <c r="D54" s="132"/>
      <c r="E54" s="158" t="s">
        <v>554</v>
      </c>
      <c r="F54" s="155" t="s">
        <v>499</v>
      </c>
      <c r="G54" s="407"/>
      <c r="H54" s="407"/>
      <c r="I54" s="407"/>
      <c r="J54" s="407"/>
      <c r="K54" s="407"/>
      <c r="L54" s="407"/>
      <c r="M54" s="407"/>
      <c r="N54" s="407"/>
      <c r="O54" s="407"/>
      <c r="P54" s="407"/>
      <c r="Q54" s="407"/>
      <c r="R54" s="407"/>
      <c r="S54" s="407"/>
      <c r="T54" s="155" t="s">
        <v>500</v>
      </c>
      <c r="U54" s="155"/>
      <c r="V54" s="155"/>
      <c r="W54" s="155"/>
      <c r="X54" s="132"/>
      <c r="Y54" s="132"/>
      <c r="Z54" s="132"/>
      <c r="AA54" s="132"/>
    </row>
    <row r="55" spans="1:27" s="167" customFormat="1" ht="6.95" customHeight="1">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row>
    <row r="56" spans="1:27" s="167" customFormat="1" ht="13.5" customHeight="1">
      <c r="A56" s="132"/>
      <c r="B56" s="132" t="s">
        <v>555</v>
      </c>
      <c r="C56" s="132"/>
      <c r="D56" s="132"/>
      <c r="E56" s="158" t="s">
        <v>556</v>
      </c>
      <c r="F56" s="155" t="s">
        <v>499</v>
      </c>
      <c r="G56" s="407"/>
      <c r="H56" s="407"/>
      <c r="I56" s="407"/>
      <c r="J56" s="407"/>
      <c r="K56" s="407"/>
      <c r="L56" s="407"/>
      <c r="M56" s="407"/>
      <c r="N56" s="407"/>
      <c r="O56" s="407"/>
      <c r="P56" s="407"/>
      <c r="Q56" s="407"/>
      <c r="R56" s="407"/>
      <c r="S56" s="407"/>
      <c r="T56" s="155" t="s">
        <v>500</v>
      </c>
      <c r="U56" s="155"/>
      <c r="V56" s="155"/>
      <c r="W56" s="155"/>
      <c r="X56" s="132"/>
      <c r="Y56" s="132"/>
      <c r="Z56" s="132"/>
      <c r="AA56" s="132"/>
    </row>
    <row r="57" spans="1:27" s="167" customFormat="1" ht="13.5" customHeight="1">
      <c r="A57" s="132"/>
      <c r="B57" s="132"/>
      <c r="C57" s="132"/>
      <c r="D57" s="132"/>
      <c r="E57" s="158" t="s">
        <v>548</v>
      </c>
      <c r="F57" s="155" t="s">
        <v>499</v>
      </c>
      <c r="G57" s="407"/>
      <c r="H57" s="407"/>
      <c r="I57" s="407"/>
      <c r="J57" s="407"/>
      <c r="K57" s="407"/>
      <c r="L57" s="407"/>
      <c r="M57" s="407"/>
      <c r="N57" s="407"/>
      <c r="O57" s="407"/>
      <c r="P57" s="407"/>
      <c r="Q57" s="407"/>
      <c r="R57" s="407"/>
      <c r="S57" s="407"/>
      <c r="T57" s="155" t="s">
        <v>500</v>
      </c>
      <c r="U57" s="155"/>
      <c r="V57" s="155"/>
      <c r="W57" s="155"/>
      <c r="X57" s="132"/>
      <c r="Y57" s="132"/>
      <c r="Z57" s="132"/>
      <c r="AA57" s="132"/>
    </row>
    <row r="58" spans="1:27" s="167" customFormat="1" ht="13.5" customHeight="1">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row>
    <row r="59" spans="1:27" s="167" customFormat="1" ht="13.5" customHeight="1">
      <c r="A59" s="132" t="s">
        <v>557</v>
      </c>
      <c r="B59" s="132"/>
      <c r="C59" s="407"/>
      <c r="D59" s="407"/>
      <c r="E59" s="407"/>
      <c r="F59" s="407"/>
      <c r="G59" s="407"/>
      <c r="H59" s="407"/>
      <c r="I59" s="407"/>
      <c r="J59" s="407"/>
      <c r="K59" s="407"/>
      <c r="L59" s="407"/>
      <c r="M59" s="407"/>
      <c r="N59" s="407"/>
      <c r="O59" s="407"/>
      <c r="P59" s="407"/>
      <c r="Q59" s="407"/>
      <c r="R59" s="407"/>
      <c r="S59" s="407"/>
      <c r="T59" s="407"/>
      <c r="U59" s="407"/>
      <c r="V59" s="407"/>
      <c r="W59" s="132"/>
      <c r="X59" s="132"/>
      <c r="Y59" s="132"/>
      <c r="Z59" s="132"/>
      <c r="AA59" s="132"/>
    </row>
    <row r="60" spans="1:27" s="167" customFormat="1" ht="13.5" customHeight="1">
      <c r="A60" s="132"/>
      <c r="B60" s="132"/>
      <c r="C60" s="407"/>
      <c r="D60" s="407"/>
      <c r="E60" s="407"/>
      <c r="F60" s="407"/>
      <c r="G60" s="407"/>
      <c r="H60" s="407"/>
      <c r="I60" s="407"/>
      <c r="J60" s="407"/>
      <c r="K60" s="407"/>
      <c r="L60" s="407"/>
      <c r="M60" s="407"/>
      <c r="N60" s="407"/>
      <c r="O60" s="407"/>
      <c r="P60" s="407"/>
      <c r="Q60" s="407"/>
      <c r="R60" s="407"/>
      <c r="S60" s="407"/>
      <c r="T60" s="407"/>
      <c r="U60" s="407"/>
      <c r="V60" s="407"/>
      <c r="W60" s="132"/>
      <c r="X60" s="132"/>
      <c r="Y60" s="132"/>
      <c r="Z60" s="132"/>
      <c r="AA60" s="132"/>
    </row>
    <row r="61" spans="1:27" s="167" customFormat="1" ht="13.5" customHeight="1">
      <c r="A61" s="132"/>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row>
    <row r="62" spans="1:27" s="167" customFormat="1" ht="13.5" customHeight="1">
      <c r="A62" s="132"/>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row>
    <row r="63" spans="1:27" s="167" customFormat="1" ht="13.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row>
    <row r="64" spans="1:27" s="167" customFormat="1" ht="13.5" customHeight="1">
      <c r="A64" s="13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row>
    <row r="65" spans="1:27" s="167" customFormat="1" ht="13.5" customHeight="1">
      <c r="A65" s="132"/>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row>
    <row r="66" spans="1:27" s="167" customFormat="1" ht="13.5" customHeight="1">
      <c r="A66" s="132"/>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row>
    <row r="67" spans="1:27" s="167" customFormat="1" ht="13.5" customHeight="1">
      <c r="A67" s="132"/>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row>
    <row r="68" spans="1:27" s="167" customFormat="1" ht="13.5" customHeight="1">
      <c r="A68" s="132"/>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row>
    <row r="69" spans="1:27" s="167" customFormat="1" ht="13.5" customHeight="1">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row>
    <row r="70" spans="1:27" s="167" customFormat="1" ht="13.5" customHeight="1">
      <c r="A70" s="132"/>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row>
    <row r="71" spans="1:27" s="167" customFormat="1" ht="13.5" customHeight="1">
      <c r="A71" s="132"/>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row>
    <row r="72" spans="1:27" s="167" customFormat="1" ht="13.5" customHeight="1">
      <c r="A72" s="13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row>
    <row r="73" spans="1:27" s="167" customFormat="1" ht="13.5" customHeight="1">
      <c r="A73" s="132"/>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row>
    <row r="74" spans="1:27" s="167" customFormat="1" ht="13.5" customHeight="1">
      <c r="A74" s="132"/>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row>
    <row r="75" spans="1:27" s="167" customFormat="1" ht="13.5" customHeight="1">
      <c r="A75" s="132"/>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row>
    <row r="76" spans="1:27" s="167" customFormat="1" ht="13.5" customHeight="1">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row>
    <row r="77" spans="1:27" s="167" customFormat="1" ht="13.5" customHeight="1">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row>
    <row r="78" spans="1:27" s="167" customFormat="1" ht="13.5" customHeight="1">
      <c r="A78" s="13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row>
    <row r="79" spans="1:27" s="167" customFormat="1" ht="13.5" customHeight="1">
      <c r="A79" s="13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row>
    <row r="80" spans="1:27" s="167" customFormat="1" ht="13.5" customHeight="1">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row>
    <row r="81" spans="1:27" s="167" customFormat="1" ht="13.5" customHeight="1">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row>
    <row r="82" spans="1:27" s="167" customFormat="1" ht="13.5" customHeight="1">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row>
    <row r="83" spans="1:27" s="167" customFormat="1" ht="13.5" customHeight="1">
      <c r="A83" s="132"/>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row>
    <row r="84" spans="1:27" s="167" customFormat="1" ht="13.5" customHeight="1">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row>
    <row r="85" spans="1:27" s="167" customFormat="1" ht="13.5" customHeight="1">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row>
    <row r="86" spans="1:27" s="167" customFormat="1" ht="13.5" customHeight="1">
      <c r="A86" s="132"/>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row>
    <row r="87" spans="1:27" s="167" customFormat="1" ht="13.5" customHeight="1">
      <c r="A87" s="132"/>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row>
    <row r="88" spans="1:27" s="167" customFormat="1" ht="13.5" customHeight="1">
      <c r="A88" s="132"/>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row>
    <row r="89" spans="1:27" s="167" customFormat="1" ht="13.5" customHeight="1">
      <c r="A89" s="132"/>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row>
    <row r="90" spans="1:27" s="167" customFormat="1" ht="13.5" customHeight="1">
      <c r="A90" s="132"/>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row>
    <row r="91" spans="1:27" s="167" customFormat="1" ht="13.5" customHeight="1">
      <c r="A91" s="132"/>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row>
    <row r="92" spans="1:27" s="167" customFormat="1" ht="13.5" customHeight="1">
      <c r="A92" s="132"/>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row>
    <row r="93" spans="1:27" s="167" customFormat="1" ht="13.5" customHeight="1">
      <c r="A93" s="13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row>
    <row r="94" spans="1:27" s="167" customFormat="1" ht="13.5" customHeight="1">
      <c r="A94" s="132"/>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row>
    <row r="95" spans="1:27" s="167" customFormat="1" ht="13.5" customHeight="1">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row>
    <row r="96" spans="1:27" s="167" customFormat="1" ht="13.5" customHeight="1">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row>
    <row r="97" spans="1:27" s="167" customFormat="1" ht="13.5" customHeight="1">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row>
    <row r="98" spans="1:27" s="167" customFormat="1" ht="13.5" customHeight="1">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row>
    <row r="99" spans="1:27" s="167" customFormat="1" ht="13.5" customHeight="1">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row>
    <row r="100" spans="1:27" s="167" customFormat="1" ht="13.5" customHeight="1">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row>
    <row r="101" spans="1:27" s="167" customFormat="1" ht="13.5" customHeight="1">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row>
    <row r="102" spans="1:27" s="167" customFormat="1" ht="13.5" customHeight="1">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row>
    <row r="103" spans="1:27" s="167" customFormat="1" ht="13.5" customHeight="1">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row>
    <row r="104" spans="1:27" s="167" customFormat="1" ht="13.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row>
    <row r="105" spans="1:27" s="167" customFormat="1" ht="13.5" customHeight="1">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row>
    <row r="106" spans="1:27" s="167" customFormat="1" ht="13.5" customHeight="1">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row>
    <row r="107" spans="1:27" s="167" customFormat="1" ht="13.5" customHeight="1">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row>
    <row r="108" spans="1:27" s="167" customFormat="1" ht="13.5" customHeight="1">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row>
    <row r="109" spans="1:27" s="167" customFormat="1" ht="13.5" customHeight="1">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row>
    <row r="110" spans="1:27" s="167" customFormat="1" ht="13.5" customHeight="1">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row>
    <row r="111" spans="1:27" s="167" customFormat="1" ht="13.5" customHeight="1">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row>
    <row r="112" spans="1:27" s="167" customFormat="1" ht="13.5" customHeight="1">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row>
    <row r="113" spans="1:27" s="167" customFormat="1" ht="13.5" customHeight="1">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row>
    <row r="114" spans="1:27" s="167" customFormat="1" ht="13.5" customHeight="1">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row>
    <row r="115" spans="1:27" s="167" customFormat="1" ht="13.5" customHeight="1">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row>
    <row r="116" spans="1:27" s="167" customFormat="1" ht="13.5" customHeight="1">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row>
    <row r="117" spans="1:27" s="167" customFormat="1" ht="13.5" customHeight="1">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row>
    <row r="118" spans="1:27" s="167" customFormat="1" ht="13.5" customHeight="1">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row>
    <row r="119" spans="1:27" s="167" customFormat="1" ht="13.5" customHeight="1">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row>
    <row r="120" spans="1:27" s="167" customFormat="1" ht="13.5" customHeight="1">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row>
    <row r="121" spans="1:27" s="167" customFormat="1" ht="13.5" customHeight="1">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row>
    <row r="122" spans="1:27" s="167" customFormat="1" ht="13.5" customHeight="1">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row>
    <row r="123" spans="1:27" s="167" customFormat="1" ht="13.5" customHeight="1">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row>
    <row r="124" spans="1:27" s="167" customFormat="1" ht="13.5" customHeight="1">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row>
    <row r="125" spans="1:27" s="167" customFormat="1" ht="13.5" customHeight="1">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row>
    <row r="126" spans="1:27" s="167" customFormat="1" ht="13.5" customHeight="1">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row>
    <row r="127" spans="1:27" s="167" customFormat="1" ht="13.5" customHeight="1">
      <c r="A127" s="132"/>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row>
    <row r="128" spans="1:27" s="167" customFormat="1" ht="13.5" customHeight="1">
      <c r="A128" s="132"/>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row>
    <row r="129" spans="1:27" s="167" customFormat="1" ht="13.5" customHeight="1">
      <c r="A129" s="132"/>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row>
    <row r="130" spans="1:27" s="167" customFormat="1" ht="13.5" customHeight="1">
      <c r="A130" s="132"/>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row>
    <row r="131" spans="1:27" s="167" customFormat="1" ht="13.5" customHeight="1">
      <c r="A131" s="132"/>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row>
    <row r="132" spans="1:27" s="167" customFormat="1" ht="13.5" customHeight="1">
      <c r="A132" s="132"/>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row>
    <row r="133" spans="1:27" s="167" customFormat="1" ht="13.5" customHeight="1">
      <c r="A133" s="132"/>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row>
    <row r="134" spans="1:27" s="167" customFormat="1" ht="13.5" customHeight="1">
      <c r="A134" s="132"/>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row>
    <row r="135" spans="1:27" s="167" customFormat="1" ht="13.5" customHeight="1">
      <c r="A135" s="132"/>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row>
    <row r="136" spans="1:27" s="167" customFormat="1" ht="13.5" customHeight="1">
      <c r="A136" s="132"/>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row>
    <row r="137" spans="1:27" s="167" customFormat="1" ht="13.5" customHeight="1">
      <c r="A137" s="132"/>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row>
    <row r="138" spans="1:27" s="167" customFormat="1" ht="13.5" customHeight="1">
      <c r="A138" s="132"/>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row>
    <row r="139" spans="1:27" s="167" customFormat="1" ht="13.5" customHeight="1">
      <c r="A139" s="132"/>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row>
    <row r="140" spans="1:27" s="167" customFormat="1" ht="13.5" customHeight="1">
      <c r="A140" s="132"/>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row>
    <row r="141" spans="1:27" s="167" customFormat="1" ht="13.5" customHeight="1">
      <c r="A141" s="132"/>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row>
    <row r="142" spans="1:27" s="167" customFormat="1" ht="13.5" customHeight="1">
      <c r="A142" s="132"/>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row>
    <row r="143" spans="1:27" s="167" customFormat="1" ht="13.5" customHeight="1">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row>
    <row r="144" spans="1:27" s="167" customFormat="1" ht="13.5" customHeight="1">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row>
    <row r="145" spans="1:27" s="167" customFormat="1" ht="13.5" customHeight="1">
      <c r="A145" s="132"/>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row>
    <row r="146" spans="1:27" s="167" customFormat="1" ht="13.5" customHeight="1">
      <c r="A146" s="132"/>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row>
    <row r="147" spans="1:27" s="167" customFormat="1" ht="13.5" customHeight="1">
      <c r="A147" s="132"/>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row>
    <row r="148" spans="1:27" s="167" customFormat="1" ht="13.5" customHeight="1">
      <c r="A148" s="132"/>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row>
    <row r="149" spans="1:27" s="167" customFormat="1" ht="13.5" customHeight="1">
      <c r="A149" s="132"/>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row>
    <row r="150" spans="1:27" s="167" customFormat="1" ht="13.5" customHeight="1">
      <c r="A150" s="132"/>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row>
    <row r="151" spans="1:27" s="167" customFormat="1" ht="13.5" customHeight="1">
      <c r="A151" s="132"/>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row>
    <row r="152" spans="1:27" s="167" customFormat="1" ht="13.5" customHeight="1">
      <c r="A152" s="132"/>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row>
    <row r="153" spans="1:27" s="167" customFormat="1" ht="13.5" customHeight="1">
      <c r="A153" s="132"/>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row>
    <row r="154" spans="1:27" s="167" customFormat="1" ht="13.5" customHeight="1">
      <c r="A154" s="132"/>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row>
    <row r="155" spans="1:27" s="167" customFormat="1" ht="13.5" customHeight="1">
      <c r="A155" s="132"/>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row>
    <row r="156" spans="1:27" s="167" customFormat="1" ht="13.5" customHeight="1">
      <c r="A156" s="132"/>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row>
    <row r="157" spans="1:27" s="167" customFormat="1" ht="13.5" customHeight="1">
      <c r="A157" s="132"/>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row>
    <row r="158" spans="1:27" s="167" customFormat="1" ht="13.5" customHeight="1">
      <c r="A158" s="132"/>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row>
    <row r="159" spans="1:27" s="167" customFormat="1" ht="13.5" customHeight="1">
      <c r="A159" s="132"/>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row>
    <row r="160" spans="1:27" s="167" customFormat="1" ht="13.5" customHeight="1">
      <c r="A160" s="132"/>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row>
    <row r="161" spans="1:27" s="167" customFormat="1" ht="13.5" customHeight="1">
      <c r="A161" s="132"/>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row>
    <row r="162" spans="1:27" s="167" customFormat="1" ht="13.5" customHeight="1">
      <c r="A162" s="132"/>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row>
    <row r="163" spans="1:27" s="167" customFormat="1" ht="13.5" customHeight="1">
      <c r="A163" s="132"/>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132"/>
    </row>
    <row r="164" spans="1:27" s="167" customFormat="1" ht="13.5" customHeight="1">
      <c r="A164" s="132"/>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row>
    <row r="165" spans="1:27" s="167" customFormat="1" ht="13.5" customHeight="1">
      <c r="A165" s="132"/>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row>
    <row r="166" spans="1:27" s="167" customFormat="1" ht="13.5" customHeight="1">
      <c r="A166" s="132"/>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row>
    <row r="167" spans="1:27" s="167" customFormat="1" ht="13.5" customHeight="1">
      <c r="A167" s="132"/>
      <c r="B167" s="132"/>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row>
    <row r="168" spans="1:27" s="167" customFormat="1" ht="13.5" customHeight="1">
      <c r="A168" s="132"/>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row>
    <row r="169" spans="1:27" s="167" customFormat="1" ht="13.5" customHeight="1">
      <c r="A169" s="132"/>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row>
    <row r="170" spans="1:27" s="167" customFormat="1" ht="13.5" customHeight="1">
      <c r="A170" s="132"/>
      <c r="B170" s="132"/>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row>
    <row r="171" spans="1:27" s="167" customFormat="1" ht="13.5" customHeight="1">
      <c r="A171" s="132"/>
      <c r="B171" s="132"/>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row>
    <row r="172" spans="1:27" s="167" customFormat="1" ht="13.5" customHeight="1">
      <c r="A172" s="132"/>
      <c r="B172" s="132"/>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row>
    <row r="173" spans="1:27" s="167" customFormat="1" ht="13.5" customHeight="1">
      <c r="A173" s="132"/>
      <c r="B173" s="132"/>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132"/>
    </row>
    <row r="174" spans="1:27" s="167" customFormat="1" ht="13.5" customHeight="1">
      <c r="A174" s="132"/>
      <c r="B174" s="132"/>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row>
    <row r="175" spans="1:27" s="167" customFormat="1" ht="13.5" customHeight="1">
      <c r="A175" s="132"/>
      <c r="B175" s="132"/>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row>
    <row r="176" spans="1:27" s="167" customFormat="1" ht="13.5" customHeight="1">
      <c r="A176" s="132"/>
      <c r="B176" s="132"/>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c r="AA176" s="132"/>
    </row>
    <row r="177" spans="1:29" s="167" customFormat="1" ht="13.5" customHeight="1">
      <c r="A177" s="132"/>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row>
    <row r="178" spans="1:29" s="167" customFormat="1" ht="13.5" customHeight="1">
      <c r="A178" s="132"/>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row>
    <row r="179" spans="1:29" s="167" customFormat="1" ht="13.5" customHeight="1">
      <c r="A179" s="132"/>
      <c r="B179" s="132"/>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row>
    <row r="180" spans="1:29" s="167" customFormat="1" ht="13.5" customHeight="1">
      <c r="A180" s="132"/>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row>
    <row r="181" spans="1:29" s="167" customFormat="1" ht="13.5" customHeight="1">
      <c r="A181" s="132"/>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row>
    <row r="182" spans="1:29" s="167" customFormat="1" ht="13.5"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row>
    <row r="183" spans="1:29" s="167" customFormat="1" ht="13.5" customHeight="1">
      <c r="A183" s="132"/>
      <c r="B183" s="132"/>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row>
    <row r="184" spans="1:29" s="167" customFormat="1" ht="13.5" customHeight="1">
      <c r="A184" s="132"/>
      <c r="B184" s="132"/>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row>
    <row r="185" spans="1:29" s="132" customFormat="1" ht="13.5" customHeight="1">
      <c r="AB185" s="167"/>
      <c r="AC185" s="167"/>
    </row>
    <row r="186" spans="1:29" s="132" customFormat="1" ht="13.5" customHeight="1">
      <c r="AB186" s="167"/>
      <c r="AC186" s="167"/>
    </row>
    <row r="187" spans="1:29" s="132" customFormat="1" ht="13.5" customHeight="1">
      <c r="AB187" s="167"/>
      <c r="AC187" s="167"/>
    </row>
    <row r="188" spans="1:29" s="132" customFormat="1" ht="13.5" customHeight="1">
      <c r="AB188" s="167"/>
      <c r="AC188" s="167"/>
    </row>
  </sheetData>
  <sheetProtection algorithmName="SHA-512" hashValue="yE4L8QdTwZ1W8uAmM2x9z/Zyeb4jVvuglCD8TNseKfPJWm77KZHZDlgDLuZIz8Jb+I+eC51FQwf4hY2Hz9YerA==" saltValue="5mb9Cd7qFk1pdsNbe6O7tw==" spinCount="100000" sheet="1" objects="1" scenarios="1"/>
  <mergeCells count="30">
    <mergeCell ref="C60:V60"/>
    <mergeCell ref="G52:S52"/>
    <mergeCell ref="N37:P37"/>
    <mergeCell ref="K42:L42"/>
    <mergeCell ref="G45:S45"/>
    <mergeCell ref="G46:S46"/>
    <mergeCell ref="G48:S48"/>
    <mergeCell ref="G49:S49"/>
    <mergeCell ref="G51:S51"/>
    <mergeCell ref="U42:V42"/>
    <mergeCell ref="G54:S54"/>
    <mergeCell ref="G56:S56"/>
    <mergeCell ref="G57:S57"/>
    <mergeCell ref="C59:V59"/>
    <mergeCell ref="N36:P36"/>
    <mergeCell ref="L32:M32"/>
    <mergeCell ref="U32:V32"/>
    <mergeCell ref="J34:K34"/>
    <mergeCell ref="L20:M20"/>
    <mergeCell ref="U20:V20"/>
    <mergeCell ref="L25:M25"/>
    <mergeCell ref="U25:V25"/>
    <mergeCell ref="L29:M29"/>
    <mergeCell ref="U29:V29"/>
    <mergeCell ref="A1:AA1"/>
    <mergeCell ref="A3:AA3"/>
    <mergeCell ref="K10:L10"/>
    <mergeCell ref="T10:U10"/>
    <mergeCell ref="K14:L14"/>
    <mergeCell ref="T14:U14"/>
  </mergeCells>
  <phoneticPr fontId="2"/>
  <dataValidations disablePrompts="1" count="2">
    <dataValidation imeMode="off" allowBlank="1" showInputMessage="1" showErrorMessage="1" sqref="N36:P37" xr:uid="{00000000-0002-0000-0900-000001000000}"/>
    <dataValidation type="list" allowBlank="1" showInputMessage="1" showErrorMessage="1" sqref="K8:K9 O8:O9 P10 G41 I41 D36:D39 Q20 J17 P23:P24 Q25 H17:H20 O12:O13 J22 P14 G12:G14 H22:H25 H28:H29 J28 H31:H32 J31 L23:L24 G8:G10 Q29 K12:K13 L18:L19 P18:P19 Q32" xr:uid="{00000000-0002-0000-0900-000002000000}">
      <formula1>"□,■"</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C282"/>
  <sheetViews>
    <sheetView showGridLines="0" showZeros="0" view="pageBreakPreview" zoomScaleNormal="100" workbookViewId="0">
      <selection activeCell="AB1" sqref="AB1"/>
    </sheetView>
  </sheetViews>
  <sheetFormatPr defaultColWidth="9" defaultRowHeight="13.5" customHeight="1"/>
  <cols>
    <col min="1" max="1" width="2.625" style="170" customWidth="1"/>
    <col min="2" max="2" width="2.625" style="224" customWidth="1"/>
    <col min="3" max="4" width="2.625" style="170" customWidth="1"/>
    <col min="5" max="20" width="3.625" style="170" customWidth="1"/>
    <col min="21" max="22" width="4.125" style="170" customWidth="1"/>
    <col min="23" max="27" width="4.625" style="170" customWidth="1"/>
    <col min="28" max="29" width="10.625" style="167" customWidth="1"/>
    <col min="30" max="16384" width="9" style="170"/>
  </cols>
  <sheetData>
    <row r="1" spans="1:27" s="167" customFormat="1" ht="13.5" customHeight="1">
      <c r="A1" s="419" t="s">
        <v>558</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row>
    <row r="2" spans="1:27" s="167" customFormat="1" ht="13.5" customHeight="1">
      <c r="A2" s="170"/>
      <c r="B2" s="224"/>
      <c r="C2" s="170"/>
      <c r="D2" s="170"/>
      <c r="E2" s="170"/>
      <c r="F2" s="170"/>
      <c r="G2" s="170"/>
      <c r="H2" s="170"/>
      <c r="I2" s="170"/>
      <c r="J2" s="170"/>
      <c r="K2" s="170"/>
      <c r="L2" s="170"/>
      <c r="M2" s="170"/>
      <c r="N2" s="170"/>
      <c r="O2" s="170"/>
      <c r="P2" s="170"/>
      <c r="Q2" s="170"/>
      <c r="R2" s="170"/>
      <c r="S2" s="170"/>
      <c r="T2" s="170"/>
      <c r="U2" s="170"/>
      <c r="V2" s="170"/>
      <c r="W2" s="170"/>
      <c r="X2" s="170"/>
      <c r="Y2" s="170"/>
      <c r="Z2" s="170"/>
      <c r="AA2" s="170"/>
    </row>
    <row r="3" spans="1:27" s="167" customFormat="1" ht="13.5" customHeight="1">
      <c r="A3" s="170"/>
      <c r="B3" s="224"/>
      <c r="C3" s="170"/>
      <c r="D3" s="170"/>
      <c r="E3" s="170"/>
      <c r="F3" s="170"/>
      <c r="G3" s="170"/>
      <c r="H3" s="170"/>
      <c r="I3" s="170"/>
      <c r="J3" s="170"/>
      <c r="K3" s="170"/>
      <c r="L3" s="170"/>
      <c r="M3" s="170"/>
      <c r="N3" s="170"/>
      <c r="O3" s="170"/>
      <c r="P3" s="170"/>
      <c r="Q3" s="170"/>
      <c r="R3" s="170"/>
      <c r="S3" s="170"/>
      <c r="T3" s="170"/>
      <c r="U3" s="170"/>
      <c r="V3" s="170"/>
      <c r="W3" s="170"/>
      <c r="X3" s="170"/>
      <c r="Y3" s="170"/>
      <c r="Z3" s="170"/>
      <c r="AA3" s="170"/>
    </row>
    <row r="4" spans="1:27" s="167" customFormat="1" ht="13.5" customHeight="1">
      <c r="A4" s="170"/>
      <c r="B4" s="224"/>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7" s="212" customFormat="1" ht="11.25" customHeight="1">
      <c r="A5" s="209" t="s">
        <v>559</v>
      </c>
      <c r="B5" s="210"/>
      <c r="C5" s="209"/>
      <c r="D5" s="209"/>
      <c r="E5" s="209"/>
      <c r="F5" s="209"/>
      <c r="G5" s="209"/>
      <c r="H5" s="209"/>
      <c r="I5" s="209"/>
      <c r="J5" s="209"/>
      <c r="K5" s="209"/>
      <c r="L5" s="209"/>
      <c r="M5" s="209"/>
      <c r="N5" s="209"/>
      <c r="O5" s="209"/>
      <c r="P5" s="209"/>
      <c r="Q5" s="209"/>
      <c r="R5" s="209"/>
      <c r="S5" s="209"/>
      <c r="T5" s="209"/>
      <c r="U5" s="209"/>
      <c r="V5" s="209"/>
      <c r="W5" s="209"/>
      <c r="X5" s="209"/>
      <c r="Y5" s="209"/>
      <c r="Z5" s="209"/>
      <c r="AA5" s="209"/>
    </row>
    <row r="6" spans="1:27" s="212" customFormat="1" ht="11.25" customHeight="1">
      <c r="A6" s="209"/>
      <c r="B6" s="210" t="s">
        <v>560</v>
      </c>
      <c r="C6" s="465" t="s">
        <v>561</v>
      </c>
      <c r="D6" s="465"/>
      <c r="E6" s="465"/>
      <c r="F6" s="465"/>
      <c r="G6" s="465"/>
      <c r="H6" s="465"/>
      <c r="I6" s="465"/>
      <c r="J6" s="465"/>
      <c r="K6" s="465"/>
      <c r="L6" s="465"/>
      <c r="M6" s="465"/>
      <c r="N6" s="465"/>
      <c r="O6" s="465"/>
      <c r="P6" s="465"/>
      <c r="Q6" s="465"/>
      <c r="R6" s="465"/>
      <c r="S6" s="465"/>
      <c r="T6" s="465"/>
      <c r="U6" s="465"/>
      <c r="V6" s="465"/>
      <c r="W6" s="465"/>
      <c r="X6" s="465"/>
      <c r="Y6" s="465"/>
      <c r="Z6" s="465"/>
      <c r="AA6" s="465"/>
    </row>
    <row r="7" spans="1:27" s="212" customFormat="1" ht="11.25" customHeight="1">
      <c r="A7" s="209"/>
      <c r="B7" s="210"/>
      <c r="C7" s="465"/>
      <c r="D7" s="465"/>
      <c r="E7" s="465"/>
      <c r="F7" s="465"/>
      <c r="G7" s="465"/>
      <c r="H7" s="465"/>
      <c r="I7" s="465"/>
      <c r="J7" s="465"/>
      <c r="K7" s="465"/>
      <c r="L7" s="465"/>
      <c r="M7" s="465"/>
      <c r="N7" s="465"/>
      <c r="O7" s="465"/>
      <c r="P7" s="465"/>
      <c r="Q7" s="465"/>
      <c r="R7" s="465"/>
      <c r="S7" s="465"/>
      <c r="T7" s="465"/>
      <c r="U7" s="465"/>
      <c r="V7" s="465"/>
      <c r="W7" s="465"/>
      <c r="X7" s="465"/>
      <c r="Y7" s="465"/>
      <c r="Z7" s="465"/>
      <c r="AA7" s="465"/>
    </row>
    <row r="8" spans="1:27" s="212" customFormat="1" ht="11.25" customHeight="1">
      <c r="A8" s="209"/>
      <c r="B8" s="210" t="s">
        <v>564</v>
      </c>
      <c r="C8" s="209" t="s">
        <v>736</v>
      </c>
      <c r="D8" s="225"/>
      <c r="E8" s="225"/>
      <c r="F8" s="225"/>
      <c r="G8" s="225"/>
      <c r="H8" s="225"/>
      <c r="I8" s="225"/>
      <c r="J8" s="225"/>
      <c r="K8" s="225"/>
      <c r="L8" s="225"/>
      <c r="M8" s="225"/>
      <c r="N8" s="225"/>
      <c r="O8" s="225"/>
      <c r="P8" s="225"/>
      <c r="Q8" s="225"/>
      <c r="R8" s="225"/>
      <c r="S8" s="225"/>
      <c r="T8" s="225"/>
      <c r="U8" s="225"/>
      <c r="V8" s="225"/>
      <c r="W8" s="225"/>
      <c r="X8" s="225"/>
      <c r="Y8" s="225"/>
      <c r="Z8" s="225"/>
      <c r="AA8" s="225"/>
    </row>
    <row r="9" spans="1:27" s="212" customFormat="1" ht="11.25" customHeight="1">
      <c r="A9" s="209"/>
      <c r="B9" s="210"/>
      <c r="C9" s="226" t="s">
        <v>737</v>
      </c>
      <c r="D9" s="209" t="s">
        <v>753</v>
      </c>
      <c r="E9" s="225"/>
      <c r="F9" s="225"/>
      <c r="G9" s="225"/>
      <c r="H9" s="225"/>
      <c r="I9" s="225"/>
      <c r="J9" s="225"/>
      <c r="K9" s="225"/>
      <c r="L9" s="225"/>
      <c r="M9" s="225"/>
      <c r="N9" s="225"/>
      <c r="O9" s="225"/>
      <c r="P9" s="225"/>
      <c r="Q9" s="225"/>
      <c r="R9" s="225"/>
      <c r="S9" s="225"/>
      <c r="T9" s="225"/>
      <c r="U9" s="225"/>
      <c r="V9" s="225"/>
      <c r="W9" s="225"/>
      <c r="X9" s="225"/>
      <c r="Y9" s="225"/>
      <c r="Z9" s="225"/>
      <c r="AA9" s="225"/>
    </row>
    <row r="10" spans="1:27" s="212" customFormat="1" ht="11.25" customHeight="1">
      <c r="A10" s="209"/>
      <c r="B10" s="210"/>
      <c r="C10" s="226" t="s">
        <v>738</v>
      </c>
      <c r="D10" s="209" t="s">
        <v>754</v>
      </c>
      <c r="E10" s="225"/>
      <c r="F10" s="225"/>
      <c r="G10" s="225"/>
      <c r="H10" s="225"/>
      <c r="I10" s="225"/>
      <c r="J10" s="225"/>
      <c r="K10" s="225"/>
      <c r="L10" s="225"/>
      <c r="M10" s="225"/>
      <c r="N10" s="225"/>
      <c r="O10" s="225"/>
      <c r="P10" s="225"/>
      <c r="Q10" s="225"/>
      <c r="R10" s="225"/>
      <c r="S10" s="225"/>
      <c r="T10" s="225"/>
      <c r="U10" s="225"/>
      <c r="V10" s="225"/>
      <c r="W10" s="225"/>
      <c r="X10" s="225"/>
      <c r="Y10" s="225"/>
      <c r="Z10" s="225"/>
      <c r="AA10" s="225"/>
    </row>
    <row r="11" spans="1:27" s="212" customFormat="1" ht="11.25" customHeight="1">
      <c r="A11" s="209" t="s">
        <v>562</v>
      </c>
      <c r="B11" s="210"/>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row>
    <row r="12" spans="1:27" s="212" customFormat="1" ht="11.25" customHeight="1">
      <c r="A12" s="209"/>
      <c r="B12" s="210" t="s">
        <v>560</v>
      </c>
      <c r="C12" s="209" t="s">
        <v>563</v>
      </c>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row>
    <row r="13" spans="1:27" s="212" customFormat="1" ht="11.25" customHeight="1">
      <c r="A13" s="209"/>
      <c r="B13" s="210" t="s">
        <v>564</v>
      </c>
      <c r="C13" s="209" t="s">
        <v>739</v>
      </c>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row>
    <row r="14" spans="1:27" s="212" customFormat="1" ht="11.25" customHeight="1">
      <c r="A14" s="209" t="s">
        <v>565</v>
      </c>
      <c r="B14" s="210"/>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row>
    <row r="15" spans="1:27" s="212" customFormat="1" ht="11.25" customHeight="1">
      <c r="A15" s="209"/>
      <c r="B15" s="210" t="s">
        <v>560</v>
      </c>
      <c r="C15" s="209" t="s">
        <v>566</v>
      </c>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row>
    <row r="16" spans="1:27" s="212" customFormat="1" ht="11.25" customHeight="1">
      <c r="A16" s="209"/>
      <c r="B16" s="210" t="s">
        <v>564</v>
      </c>
      <c r="C16" s="465" t="s">
        <v>567</v>
      </c>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row>
    <row r="17" spans="1:27" s="212" customFormat="1" ht="11.25" customHeight="1">
      <c r="A17" s="209"/>
      <c r="B17" s="210"/>
      <c r="C17" s="465"/>
      <c r="D17" s="465"/>
      <c r="E17" s="465"/>
      <c r="F17" s="465"/>
      <c r="G17" s="465"/>
      <c r="H17" s="465"/>
      <c r="I17" s="465"/>
      <c r="J17" s="465"/>
      <c r="K17" s="465"/>
      <c r="L17" s="465"/>
      <c r="M17" s="465"/>
      <c r="N17" s="465"/>
      <c r="O17" s="465"/>
      <c r="P17" s="465"/>
      <c r="Q17" s="465"/>
      <c r="R17" s="465"/>
      <c r="S17" s="465"/>
      <c r="T17" s="465"/>
      <c r="U17" s="465"/>
      <c r="V17" s="465"/>
      <c r="W17" s="465"/>
      <c r="X17" s="465"/>
      <c r="Y17" s="465"/>
      <c r="Z17" s="465"/>
      <c r="AA17" s="465"/>
    </row>
    <row r="18" spans="1:27" s="212" customFormat="1" ht="10.5" customHeight="1">
      <c r="A18" s="209"/>
      <c r="B18" s="210"/>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row>
    <row r="19" spans="1:27" s="212" customFormat="1" ht="11.25" customHeight="1">
      <c r="A19" s="209"/>
      <c r="B19" s="210" t="s">
        <v>568</v>
      </c>
      <c r="C19" s="209" t="s">
        <v>569</v>
      </c>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row>
    <row r="20" spans="1:27" s="212" customFormat="1" ht="11.25" customHeight="1">
      <c r="A20" s="209"/>
      <c r="B20" s="210" t="s">
        <v>570</v>
      </c>
      <c r="C20" s="465" t="s">
        <v>740</v>
      </c>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row>
    <row r="21" spans="1:27" s="212" customFormat="1" ht="11.25" customHeight="1">
      <c r="A21" s="209"/>
      <c r="B21" s="209"/>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row>
    <row r="22" spans="1:27" s="212" customFormat="1" ht="11.25" customHeight="1">
      <c r="A22" s="209"/>
      <c r="B22" s="210" t="s">
        <v>571</v>
      </c>
      <c r="C22" s="465" t="s">
        <v>741</v>
      </c>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row>
    <row r="23" spans="1:27" s="212" customFormat="1" ht="11.25" customHeight="1">
      <c r="A23" s="209"/>
      <c r="B23" s="210"/>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row>
    <row r="24" spans="1:27" s="212" customFormat="1" ht="11.25" customHeight="1">
      <c r="A24" s="209"/>
      <c r="B24" s="210"/>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row>
    <row r="25" spans="1:27" s="212" customFormat="1" ht="9.75" customHeight="1">
      <c r="A25" s="209"/>
      <c r="B25" s="210"/>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row>
    <row r="26" spans="1:27" s="212" customFormat="1" ht="11.25" customHeight="1">
      <c r="A26" s="209" t="s">
        <v>573</v>
      </c>
      <c r="B26" s="210"/>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row>
    <row r="27" spans="1:27" s="212" customFormat="1" ht="11.25" customHeight="1">
      <c r="A27" s="209"/>
      <c r="B27" s="210" t="s">
        <v>560</v>
      </c>
      <c r="C27" s="209" t="s">
        <v>574</v>
      </c>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row>
    <row r="28" spans="1:27" s="212" customFormat="1" ht="11.25" customHeight="1">
      <c r="A28" s="209"/>
      <c r="B28" s="210" t="s">
        <v>564</v>
      </c>
      <c r="C28" s="209" t="s">
        <v>697</v>
      </c>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row>
    <row r="29" spans="1:27" s="212" customFormat="1" ht="11.25" customHeight="1">
      <c r="A29" s="209" t="s">
        <v>575</v>
      </c>
      <c r="B29" s="210"/>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row>
    <row r="30" spans="1:27" s="212" customFormat="1" ht="11.25" customHeight="1">
      <c r="A30" s="209"/>
      <c r="B30" s="210" t="s">
        <v>560</v>
      </c>
      <c r="C30" s="209" t="s">
        <v>778</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row>
    <row r="31" spans="1:27" s="212" customFormat="1" ht="11.25" customHeight="1">
      <c r="A31" s="209"/>
      <c r="B31" s="210" t="s">
        <v>742</v>
      </c>
      <c r="C31" s="209" t="s">
        <v>743</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row>
    <row r="32" spans="1:27" s="212" customFormat="1" ht="11.25" customHeight="1">
      <c r="A32" s="209"/>
      <c r="B32" s="210" t="s">
        <v>568</v>
      </c>
      <c r="C32" s="466" t="s">
        <v>744</v>
      </c>
      <c r="D32" s="466"/>
      <c r="E32" s="466"/>
      <c r="F32" s="466"/>
      <c r="G32" s="466"/>
      <c r="H32" s="466"/>
      <c r="I32" s="466"/>
      <c r="J32" s="466"/>
      <c r="K32" s="466"/>
      <c r="L32" s="466"/>
      <c r="M32" s="466"/>
      <c r="N32" s="466"/>
      <c r="O32" s="466"/>
      <c r="P32" s="466"/>
      <c r="Q32" s="466"/>
      <c r="R32" s="466"/>
      <c r="S32" s="466"/>
      <c r="T32" s="466"/>
      <c r="U32" s="466"/>
      <c r="V32" s="466"/>
      <c r="W32" s="466"/>
      <c r="X32" s="466"/>
      <c r="Y32" s="466"/>
      <c r="Z32" s="466"/>
      <c r="AA32" s="466"/>
    </row>
    <row r="33" spans="1:27" s="212" customFormat="1" ht="11.25" customHeight="1">
      <c r="A33" s="209"/>
      <c r="B33" s="210"/>
      <c r="C33" s="466"/>
      <c r="D33" s="466"/>
      <c r="E33" s="466"/>
      <c r="F33" s="466"/>
      <c r="G33" s="466"/>
      <c r="H33" s="466"/>
      <c r="I33" s="466"/>
      <c r="J33" s="466"/>
      <c r="K33" s="466"/>
      <c r="L33" s="466"/>
      <c r="M33" s="466"/>
      <c r="N33" s="466"/>
      <c r="O33" s="466"/>
      <c r="P33" s="466"/>
      <c r="Q33" s="466"/>
      <c r="R33" s="466"/>
      <c r="S33" s="466"/>
      <c r="T33" s="466"/>
      <c r="U33" s="466"/>
      <c r="V33" s="466"/>
      <c r="W33" s="466"/>
      <c r="X33" s="466"/>
      <c r="Y33" s="466"/>
      <c r="Z33" s="466"/>
      <c r="AA33" s="466"/>
    </row>
    <row r="34" spans="1:27" s="212" customFormat="1" ht="11.25" customHeight="1">
      <c r="A34" s="209"/>
      <c r="B34" s="210"/>
      <c r="C34" s="466"/>
      <c r="D34" s="466"/>
      <c r="E34" s="466"/>
      <c r="F34" s="466"/>
      <c r="G34" s="466"/>
      <c r="H34" s="466"/>
      <c r="I34" s="466"/>
      <c r="J34" s="466"/>
      <c r="K34" s="466"/>
      <c r="L34" s="466"/>
      <c r="M34" s="466"/>
      <c r="N34" s="466"/>
      <c r="O34" s="466"/>
      <c r="P34" s="466"/>
      <c r="Q34" s="466"/>
      <c r="R34" s="466"/>
      <c r="S34" s="466"/>
      <c r="T34" s="466"/>
      <c r="U34" s="466"/>
      <c r="V34" s="466"/>
      <c r="W34" s="466"/>
      <c r="X34" s="466"/>
      <c r="Y34" s="466"/>
      <c r="Z34" s="466"/>
      <c r="AA34" s="466"/>
    </row>
    <row r="35" spans="1:27" s="212" customFormat="1" ht="11.25" customHeight="1">
      <c r="A35" s="209"/>
      <c r="B35" s="210" t="s">
        <v>745</v>
      </c>
      <c r="C35" s="466" t="s">
        <v>746</v>
      </c>
      <c r="D35" s="466"/>
      <c r="E35" s="466"/>
      <c r="F35" s="466"/>
      <c r="G35" s="466"/>
      <c r="H35" s="466"/>
      <c r="I35" s="466"/>
      <c r="J35" s="466"/>
      <c r="K35" s="466"/>
      <c r="L35" s="466"/>
      <c r="M35" s="466"/>
      <c r="N35" s="466"/>
      <c r="O35" s="466"/>
      <c r="P35" s="466"/>
      <c r="Q35" s="466"/>
      <c r="R35" s="466"/>
      <c r="S35" s="466"/>
      <c r="T35" s="466"/>
      <c r="U35" s="466"/>
      <c r="V35" s="466"/>
      <c r="W35" s="466"/>
      <c r="X35" s="466"/>
      <c r="Y35" s="466"/>
      <c r="Z35" s="466"/>
      <c r="AA35" s="466"/>
    </row>
    <row r="36" spans="1:27" s="212" customFormat="1" ht="11.25" customHeight="1">
      <c r="A36" s="209"/>
      <c r="B36" s="210"/>
      <c r="C36" s="466"/>
      <c r="D36" s="466"/>
      <c r="E36" s="466"/>
      <c r="F36" s="466"/>
      <c r="G36" s="466"/>
      <c r="H36" s="466"/>
      <c r="I36" s="466"/>
      <c r="J36" s="466"/>
      <c r="K36" s="466"/>
      <c r="L36" s="466"/>
      <c r="M36" s="466"/>
      <c r="N36" s="466"/>
      <c r="O36" s="466"/>
      <c r="P36" s="466"/>
      <c r="Q36" s="466"/>
      <c r="R36" s="466"/>
      <c r="S36" s="466"/>
      <c r="T36" s="466"/>
      <c r="U36" s="466"/>
      <c r="V36" s="466"/>
      <c r="W36" s="466"/>
      <c r="X36" s="466"/>
      <c r="Y36" s="466"/>
      <c r="Z36" s="466"/>
      <c r="AA36" s="466"/>
    </row>
    <row r="37" spans="1:27" s="212" customFormat="1" ht="11.25" customHeight="1">
      <c r="A37" s="209"/>
      <c r="B37" s="210"/>
      <c r="C37" s="466"/>
      <c r="D37" s="466"/>
      <c r="E37" s="466"/>
      <c r="F37" s="466"/>
      <c r="G37" s="466"/>
      <c r="H37" s="466"/>
      <c r="I37" s="466"/>
      <c r="J37" s="466"/>
      <c r="K37" s="466"/>
      <c r="L37" s="466"/>
      <c r="M37" s="466"/>
      <c r="N37" s="466"/>
      <c r="O37" s="466"/>
      <c r="P37" s="466"/>
      <c r="Q37" s="466"/>
      <c r="R37" s="466"/>
      <c r="S37" s="466"/>
      <c r="T37" s="466"/>
      <c r="U37" s="466"/>
      <c r="V37" s="466"/>
      <c r="W37" s="466"/>
      <c r="X37" s="466"/>
      <c r="Y37" s="466"/>
      <c r="Z37" s="466"/>
      <c r="AA37" s="466"/>
    </row>
    <row r="38" spans="1:27" s="212" customFormat="1" ht="11.25" customHeight="1">
      <c r="A38" s="209"/>
      <c r="B38" s="210" t="s">
        <v>571</v>
      </c>
      <c r="C38" s="466" t="s">
        <v>751</v>
      </c>
      <c r="D38" s="466"/>
      <c r="E38" s="466"/>
      <c r="F38" s="466"/>
      <c r="G38" s="466"/>
      <c r="H38" s="466"/>
      <c r="I38" s="466"/>
      <c r="J38" s="466"/>
      <c r="K38" s="466"/>
      <c r="L38" s="466"/>
      <c r="M38" s="466"/>
      <c r="N38" s="466"/>
      <c r="O38" s="466"/>
      <c r="P38" s="466"/>
      <c r="Q38" s="466"/>
      <c r="R38" s="466"/>
      <c r="S38" s="466"/>
      <c r="T38" s="466"/>
      <c r="U38" s="466"/>
      <c r="V38" s="466"/>
      <c r="W38" s="466"/>
      <c r="X38" s="466"/>
      <c r="Y38" s="466"/>
      <c r="Z38" s="466"/>
      <c r="AA38" s="466"/>
    </row>
    <row r="39" spans="1:27" s="212" customFormat="1" ht="11.25" customHeight="1">
      <c r="A39" s="209"/>
      <c r="C39" s="466"/>
      <c r="D39" s="466"/>
      <c r="E39" s="466"/>
      <c r="F39" s="466"/>
      <c r="G39" s="466"/>
      <c r="H39" s="466"/>
      <c r="I39" s="466"/>
      <c r="J39" s="466"/>
      <c r="K39" s="466"/>
      <c r="L39" s="466"/>
      <c r="M39" s="466"/>
      <c r="N39" s="466"/>
      <c r="O39" s="466"/>
      <c r="P39" s="466"/>
      <c r="Q39" s="466"/>
      <c r="R39" s="466"/>
      <c r="S39" s="466"/>
      <c r="T39" s="466"/>
      <c r="U39" s="466"/>
      <c r="V39" s="466"/>
      <c r="W39" s="466"/>
      <c r="X39" s="466"/>
      <c r="Y39" s="466"/>
      <c r="Z39" s="466"/>
      <c r="AA39" s="466"/>
    </row>
    <row r="40" spans="1:27" s="212" customFormat="1" ht="11.25" customHeight="1">
      <c r="A40" s="209"/>
      <c r="B40" s="210"/>
      <c r="C40" s="226" t="s">
        <v>737</v>
      </c>
      <c r="D40" s="466" t="s">
        <v>747</v>
      </c>
      <c r="E40" s="466"/>
      <c r="F40" s="466"/>
      <c r="G40" s="466"/>
      <c r="H40" s="466"/>
      <c r="I40" s="466"/>
      <c r="J40" s="466"/>
      <c r="K40" s="466"/>
      <c r="L40" s="466"/>
      <c r="M40" s="466"/>
      <c r="N40" s="466"/>
      <c r="O40" s="466"/>
      <c r="P40" s="466"/>
      <c r="Q40" s="466"/>
      <c r="R40" s="466"/>
      <c r="S40" s="466"/>
      <c r="T40" s="466"/>
      <c r="U40" s="466"/>
      <c r="V40" s="466"/>
      <c r="W40" s="466"/>
      <c r="X40" s="466"/>
      <c r="Y40" s="466"/>
      <c r="Z40" s="466"/>
      <c r="AA40" s="466"/>
    </row>
    <row r="41" spans="1:27" s="212" customFormat="1" ht="11.25" customHeight="1">
      <c r="A41" s="209"/>
      <c r="B41" s="210"/>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row>
    <row r="42" spans="1:27" s="212" customFormat="1" ht="11.25" customHeight="1">
      <c r="A42" s="209"/>
      <c r="B42" s="210"/>
      <c r="C42" s="226" t="s">
        <v>738</v>
      </c>
      <c r="D42" s="465" t="s">
        <v>699</v>
      </c>
      <c r="E42" s="465"/>
      <c r="F42" s="465"/>
      <c r="G42" s="465"/>
      <c r="H42" s="465"/>
      <c r="I42" s="465"/>
      <c r="J42" s="465"/>
      <c r="K42" s="465"/>
      <c r="L42" s="465"/>
      <c r="M42" s="465"/>
      <c r="N42" s="465"/>
      <c r="O42" s="465"/>
      <c r="P42" s="465"/>
      <c r="Q42" s="465"/>
      <c r="R42" s="465"/>
      <c r="S42" s="465"/>
      <c r="T42" s="465"/>
      <c r="U42" s="465"/>
      <c r="V42" s="465"/>
      <c r="W42" s="465"/>
      <c r="X42" s="465"/>
      <c r="Y42" s="465"/>
      <c r="Z42" s="465"/>
      <c r="AA42" s="465"/>
    </row>
    <row r="43" spans="1:27" s="212" customFormat="1" ht="11.25" customHeight="1">
      <c r="A43" s="209"/>
      <c r="B43" s="210"/>
      <c r="C43" s="211"/>
      <c r="D43" s="465"/>
      <c r="E43" s="465"/>
      <c r="F43" s="465"/>
      <c r="G43" s="465"/>
      <c r="H43" s="465"/>
      <c r="I43" s="465"/>
      <c r="J43" s="465"/>
      <c r="K43" s="465"/>
      <c r="L43" s="465"/>
      <c r="M43" s="465"/>
      <c r="N43" s="465"/>
      <c r="O43" s="465"/>
      <c r="P43" s="465"/>
      <c r="Q43" s="465"/>
      <c r="R43" s="465"/>
      <c r="S43" s="465"/>
      <c r="T43" s="465"/>
      <c r="U43" s="465"/>
      <c r="V43" s="465"/>
      <c r="W43" s="465"/>
      <c r="X43" s="465"/>
      <c r="Y43" s="465"/>
      <c r="Z43" s="465"/>
      <c r="AA43" s="465"/>
    </row>
    <row r="44" spans="1:27" s="212" customFormat="1" ht="11.25" customHeight="1">
      <c r="A44" s="209"/>
      <c r="B44" s="210"/>
      <c r="C44" s="226" t="s">
        <v>698</v>
      </c>
      <c r="D44" s="466" t="s">
        <v>755</v>
      </c>
      <c r="E44" s="466"/>
      <c r="F44" s="466"/>
      <c r="G44" s="466"/>
      <c r="H44" s="466"/>
      <c r="I44" s="466"/>
      <c r="J44" s="466"/>
      <c r="K44" s="466"/>
      <c r="L44" s="466"/>
      <c r="M44" s="466"/>
      <c r="N44" s="466"/>
      <c r="O44" s="466"/>
      <c r="P44" s="466"/>
      <c r="Q44" s="466"/>
      <c r="R44" s="466"/>
      <c r="S44" s="466"/>
      <c r="T44" s="466"/>
      <c r="U44" s="466"/>
      <c r="V44" s="466"/>
      <c r="W44" s="466"/>
      <c r="X44" s="466"/>
      <c r="Y44" s="466"/>
      <c r="Z44" s="466"/>
      <c r="AA44" s="466"/>
    </row>
    <row r="45" spans="1:27" s="212" customFormat="1" ht="11.25" customHeight="1">
      <c r="A45" s="209"/>
      <c r="B45" s="210"/>
      <c r="D45" s="466"/>
      <c r="E45" s="466"/>
      <c r="F45" s="466"/>
      <c r="G45" s="466"/>
      <c r="H45" s="466"/>
      <c r="I45" s="466"/>
      <c r="J45" s="466"/>
      <c r="K45" s="466"/>
      <c r="L45" s="466"/>
      <c r="M45" s="466"/>
      <c r="N45" s="466"/>
      <c r="O45" s="466"/>
      <c r="P45" s="466"/>
      <c r="Q45" s="466"/>
      <c r="R45" s="466"/>
      <c r="S45" s="466"/>
      <c r="T45" s="466"/>
      <c r="U45" s="466"/>
      <c r="V45" s="466"/>
      <c r="W45" s="466"/>
      <c r="X45" s="466"/>
      <c r="Y45" s="466"/>
      <c r="Z45" s="466"/>
      <c r="AA45" s="466"/>
    </row>
    <row r="46" spans="1:27" s="212" customFormat="1" ht="11.25" customHeight="1">
      <c r="A46" s="209"/>
      <c r="B46" s="210"/>
      <c r="C46" s="211"/>
      <c r="D46" s="466"/>
      <c r="E46" s="466"/>
      <c r="F46" s="466"/>
      <c r="G46" s="466"/>
      <c r="H46" s="466"/>
      <c r="I46" s="466"/>
      <c r="J46" s="466"/>
      <c r="K46" s="466"/>
      <c r="L46" s="466"/>
      <c r="M46" s="466"/>
      <c r="N46" s="466"/>
      <c r="O46" s="466"/>
      <c r="P46" s="466"/>
      <c r="Q46" s="466"/>
      <c r="R46" s="466"/>
      <c r="S46" s="466"/>
      <c r="T46" s="466"/>
      <c r="U46" s="466"/>
      <c r="V46" s="466"/>
      <c r="W46" s="466"/>
      <c r="X46" s="466"/>
      <c r="Y46" s="466"/>
      <c r="Z46" s="466"/>
      <c r="AA46" s="466"/>
    </row>
    <row r="47" spans="1:27" s="212" customFormat="1" ht="11.25" customHeight="1">
      <c r="A47" s="209"/>
      <c r="B47" s="210"/>
      <c r="C47" s="226" t="s">
        <v>682</v>
      </c>
      <c r="D47" s="209" t="s">
        <v>748</v>
      </c>
      <c r="E47" s="211"/>
      <c r="F47" s="211"/>
      <c r="G47" s="211"/>
      <c r="H47" s="211"/>
      <c r="I47" s="211"/>
      <c r="J47" s="211"/>
      <c r="K47" s="211"/>
      <c r="L47" s="211"/>
      <c r="M47" s="211"/>
      <c r="N47" s="211"/>
      <c r="O47" s="211"/>
      <c r="P47" s="211"/>
      <c r="Q47" s="211"/>
      <c r="R47" s="211"/>
      <c r="S47" s="211"/>
      <c r="T47" s="211"/>
      <c r="U47" s="211"/>
      <c r="V47" s="211"/>
      <c r="W47" s="211"/>
      <c r="X47" s="211"/>
      <c r="Y47" s="211"/>
      <c r="Z47" s="211"/>
      <c r="AA47" s="211"/>
    </row>
    <row r="48" spans="1:27" s="212" customFormat="1" ht="11.25" customHeight="1">
      <c r="A48" s="209"/>
      <c r="B48" s="210"/>
      <c r="C48" s="226" t="s">
        <v>749</v>
      </c>
      <c r="D48" s="466" t="s">
        <v>756</v>
      </c>
      <c r="E48" s="466"/>
      <c r="F48" s="466"/>
      <c r="G48" s="466"/>
      <c r="H48" s="466"/>
      <c r="I48" s="466"/>
      <c r="J48" s="466"/>
      <c r="K48" s="466"/>
      <c r="L48" s="466"/>
      <c r="M48" s="466"/>
      <c r="N48" s="466"/>
      <c r="O48" s="466"/>
      <c r="P48" s="466"/>
      <c r="Q48" s="466"/>
      <c r="R48" s="466"/>
      <c r="S48" s="466"/>
      <c r="T48" s="466"/>
      <c r="U48" s="466"/>
      <c r="V48" s="466"/>
      <c r="W48" s="466"/>
      <c r="X48" s="466"/>
      <c r="Y48" s="466"/>
      <c r="Z48" s="466"/>
      <c r="AA48" s="466"/>
    </row>
    <row r="49" spans="1:27" s="212" customFormat="1" ht="11.25" customHeight="1">
      <c r="A49" s="209"/>
      <c r="B49" s="210"/>
      <c r="D49" s="466"/>
      <c r="E49" s="466"/>
      <c r="F49" s="466"/>
      <c r="G49" s="466"/>
      <c r="H49" s="466"/>
      <c r="I49" s="466"/>
      <c r="J49" s="466"/>
      <c r="K49" s="466"/>
      <c r="L49" s="466"/>
      <c r="M49" s="466"/>
      <c r="N49" s="466"/>
      <c r="O49" s="466"/>
      <c r="P49" s="466"/>
      <c r="Q49" s="466"/>
      <c r="R49" s="466"/>
      <c r="S49" s="466"/>
      <c r="T49" s="466"/>
      <c r="U49" s="466"/>
      <c r="V49" s="466"/>
      <c r="W49" s="466"/>
      <c r="X49" s="466"/>
      <c r="Y49" s="466"/>
      <c r="Z49" s="466"/>
      <c r="AA49" s="466"/>
    </row>
    <row r="50" spans="1:27" s="212" customFormat="1" ht="11.25" customHeight="1">
      <c r="A50" s="209"/>
      <c r="B50" s="210"/>
      <c r="C50" s="211"/>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466"/>
    </row>
    <row r="51" spans="1:27" s="212" customFormat="1" ht="11.25" customHeight="1">
      <c r="A51" s="209"/>
      <c r="B51" s="210"/>
      <c r="C51" s="211"/>
      <c r="D51" s="466"/>
      <c r="E51" s="466"/>
      <c r="F51" s="466"/>
      <c r="G51" s="466"/>
      <c r="H51" s="466"/>
      <c r="I51" s="466"/>
      <c r="J51" s="466"/>
      <c r="K51" s="466"/>
      <c r="L51" s="466"/>
      <c r="M51" s="466"/>
      <c r="N51" s="466"/>
      <c r="O51" s="466"/>
      <c r="P51" s="466"/>
      <c r="Q51" s="466"/>
      <c r="R51" s="466"/>
      <c r="S51" s="466"/>
      <c r="T51" s="466"/>
      <c r="U51" s="466"/>
      <c r="V51" s="466"/>
      <c r="W51" s="466"/>
      <c r="X51" s="466"/>
      <c r="Y51" s="466"/>
      <c r="Z51" s="466"/>
      <c r="AA51" s="466"/>
    </row>
    <row r="52" spans="1:27" s="212" customFormat="1" ht="11.25" customHeight="1">
      <c r="A52" s="209"/>
      <c r="B52" s="210"/>
      <c r="C52" s="211"/>
      <c r="D52" s="466"/>
      <c r="E52" s="466"/>
      <c r="F52" s="466"/>
      <c r="G52" s="466"/>
      <c r="H52" s="466"/>
      <c r="I52" s="466"/>
      <c r="J52" s="466"/>
      <c r="K52" s="466"/>
      <c r="L52" s="466"/>
      <c r="M52" s="466"/>
      <c r="N52" s="466"/>
      <c r="O52" s="466"/>
      <c r="P52" s="466"/>
      <c r="Q52" s="466"/>
      <c r="R52" s="466"/>
      <c r="S52" s="466"/>
      <c r="T52" s="466"/>
      <c r="U52" s="466"/>
      <c r="V52" s="466"/>
      <c r="W52" s="466"/>
      <c r="X52" s="466"/>
      <c r="Y52" s="466"/>
      <c r="Z52" s="466"/>
      <c r="AA52" s="466"/>
    </row>
    <row r="53" spans="1:27" s="212" customFormat="1" ht="11.25" customHeight="1">
      <c r="A53" s="209"/>
      <c r="B53" s="210"/>
      <c r="C53" s="226" t="s">
        <v>750</v>
      </c>
      <c r="D53" s="466" t="s">
        <v>757</v>
      </c>
      <c r="E53" s="466"/>
      <c r="F53" s="466"/>
      <c r="G53" s="466"/>
      <c r="H53" s="466"/>
      <c r="I53" s="466"/>
      <c r="J53" s="466"/>
      <c r="K53" s="466"/>
      <c r="L53" s="466"/>
      <c r="M53" s="466"/>
      <c r="N53" s="466"/>
      <c r="O53" s="466"/>
      <c r="P53" s="466"/>
      <c r="Q53" s="466"/>
      <c r="R53" s="466"/>
      <c r="S53" s="466"/>
      <c r="T53" s="466"/>
      <c r="U53" s="466"/>
      <c r="V53" s="466"/>
      <c r="W53" s="466"/>
      <c r="X53" s="466"/>
      <c r="Y53" s="466"/>
      <c r="Z53" s="466"/>
      <c r="AA53" s="466"/>
    </row>
    <row r="54" spans="1:27" s="212" customFormat="1" ht="11.25" customHeight="1">
      <c r="A54" s="209"/>
      <c r="B54" s="210"/>
      <c r="C54" s="211"/>
      <c r="D54" s="466"/>
      <c r="E54" s="466"/>
      <c r="F54" s="466"/>
      <c r="G54" s="466"/>
      <c r="H54" s="466"/>
      <c r="I54" s="466"/>
      <c r="J54" s="466"/>
      <c r="K54" s="466"/>
      <c r="L54" s="466"/>
      <c r="M54" s="466"/>
      <c r="N54" s="466"/>
      <c r="O54" s="466"/>
      <c r="P54" s="466"/>
      <c r="Q54" s="466"/>
      <c r="R54" s="466"/>
      <c r="S54" s="466"/>
      <c r="T54" s="466"/>
      <c r="U54" s="466"/>
      <c r="V54" s="466"/>
      <c r="W54" s="466"/>
      <c r="X54" s="466"/>
      <c r="Y54" s="466"/>
      <c r="Z54" s="466"/>
      <c r="AA54" s="466"/>
    </row>
    <row r="55" spans="1:27" s="212" customFormat="1" ht="11.25" customHeight="1">
      <c r="A55" s="209"/>
      <c r="B55" s="210"/>
      <c r="C55" s="211"/>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row>
    <row r="56" spans="1:27" s="212" customFormat="1" ht="11.25" customHeight="1">
      <c r="A56" s="209"/>
      <c r="B56" s="210" t="s">
        <v>572</v>
      </c>
      <c r="C56" s="466" t="s">
        <v>752</v>
      </c>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row>
    <row r="57" spans="1:27" s="212" customFormat="1" ht="11.25" customHeight="1">
      <c r="A57" s="209"/>
      <c r="B57" s="210"/>
      <c r="C57" s="466"/>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row>
    <row r="58" spans="1:27" s="212" customFormat="1" ht="11.25" customHeight="1">
      <c r="A58" s="209" t="s">
        <v>758</v>
      </c>
      <c r="B58" s="210"/>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row>
    <row r="59" spans="1:27" s="212" customFormat="1" ht="11.25" customHeight="1">
      <c r="A59" s="209"/>
      <c r="B59" s="210" t="s">
        <v>560</v>
      </c>
      <c r="C59" s="209" t="s">
        <v>759</v>
      </c>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row>
    <row r="60" spans="1:27" s="212" customFormat="1" ht="11.25" customHeight="1">
      <c r="A60" s="209"/>
      <c r="B60" s="210" t="s">
        <v>564</v>
      </c>
      <c r="C60" s="209" t="s">
        <v>579</v>
      </c>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row>
    <row r="61" spans="1:27" s="212" customFormat="1" ht="11.25" customHeight="1">
      <c r="A61" s="209"/>
      <c r="B61" s="210" t="s">
        <v>568</v>
      </c>
      <c r="C61" s="209" t="s">
        <v>580</v>
      </c>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row>
    <row r="62" spans="1:27" s="212" customFormat="1" ht="11.25" customHeight="1">
      <c r="A62" s="209"/>
      <c r="B62" s="210"/>
      <c r="C62" s="226" t="s">
        <v>576</v>
      </c>
      <c r="D62" s="465" t="s">
        <v>681</v>
      </c>
      <c r="E62" s="465"/>
      <c r="F62" s="465"/>
      <c r="G62" s="465"/>
      <c r="H62" s="465"/>
      <c r="I62" s="465"/>
      <c r="J62" s="465"/>
      <c r="K62" s="465"/>
      <c r="L62" s="465"/>
      <c r="M62" s="465"/>
      <c r="N62" s="465"/>
      <c r="O62" s="465"/>
      <c r="P62" s="465"/>
      <c r="Q62" s="465"/>
      <c r="R62" s="465"/>
      <c r="S62" s="465"/>
      <c r="T62" s="465"/>
      <c r="U62" s="465"/>
      <c r="V62" s="465"/>
      <c r="W62" s="465"/>
      <c r="X62" s="465"/>
      <c r="Y62" s="465"/>
      <c r="Z62" s="465"/>
      <c r="AA62" s="465"/>
    </row>
    <row r="63" spans="1:27" s="212" customFormat="1" ht="9" customHeight="1">
      <c r="A63" s="209"/>
      <c r="B63" s="210"/>
      <c r="D63" s="465"/>
      <c r="E63" s="465"/>
      <c r="F63" s="465"/>
      <c r="G63" s="465"/>
      <c r="H63" s="465"/>
      <c r="I63" s="465"/>
      <c r="J63" s="465"/>
      <c r="K63" s="465"/>
      <c r="L63" s="465"/>
      <c r="M63" s="465"/>
      <c r="N63" s="465"/>
      <c r="O63" s="465"/>
      <c r="P63" s="465"/>
      <c r="Q63" s="465"/>
      <c r="R63" s="465"/>
      <c r="S63" s="465"/>
      <c r="T63" s="465"/>
      <c r="U63" s="465"/>
      <c r="V63" s="465"/>
      <c r="W63" s="465"/>
      <c r="X63" s="465"/>
      <c r="Y63" s="465"/>
      <c r="Z63" s="465"/>
      <c r="AA63" s="465"/>
    </row>
    <row r="64" spans="1:27" s="212" customFormat="1" ht="11.25" customHeight="1">
      <c r="A64" s="209"/>
      <c r="B64" s="210"/>
      <c r="C64" s="226" t="s">
        <v>577</v>
      </c>
      <c r="D64" s="465" t="s">
        <v>699</v>
      </c>
      <c r="E64" s="465"/>
      <c r="F64" s="465"/>
      <c r="G64" s="465"/>
      <c r="H64" s="465"/>
      <c r="I64" s="465"/>
      <c r="J64" s="465"/>
      <c r="K64" s="465"/>
      <c r="L64" s="465"/>
      <c r="M64" s="465"/>
      <c r="N64" s="465"/>
      <c r="O64" s="465"/>
      <c r="P64" s="465"/>
      <c r="Q64" s="465"/>
      <c r="R64" s="465"/>
      <c r="S64" s="465"/>
      <c r="T64" s="465"/>
      <c r="U64" s="465"/>
      <c r="V64" s="465"/>
      <c r="W64" s="465"/>
      <c r="X64" s="465"/>
      <c r="Y64" s="465"/>
      <c r="Z64" s="465"/>
      <c r="AA64" s="465"/>
    </row>
    <row r="65" spans="1:27" s="212" customFormat="1" ht="11.25" customHeight="1">
      <c r="A65" s="209"/>
      <c r="B65" s="210"/>
      <c r="C65" s="209"/>
      <c r="D65" s="465"/>
      <c r="E65" s="465"/>
      <c r="F65" s="465"/>
      <c r="G65" s="465"/>
      <c r="H65" s="465"/>
      <c r="I65" s="465"/>
      <c r="J65" s="465"/>
      <c r="K65" s="465"/>
      <c r="L65" s="465"/>
      <c r="M65" s="465"/>
      <c r="N65" s="465"/>
      <c r="O65" s="465"/>
      <c r="P65" s="465"/>
      <c r="Q65" s="465"/>
      <c r="R65" s="465"/>
      <c r="S65" s="465"/>
      <c r="T65" s="465"/>
      <c r="U65" s="465"/>
      <c r="V65" s="465"/>
      <c r="W65" s="465"/>
      <c r="X65" s="465"/>
      <c r="Y65" s="465"/>
      <c r="Z65" s="465"/>
      <c r="AA65" s="465"/>
    </row>
    <row r="66" spans="1:27" s="167" customFormat="1" ht="11.25" customHeight="1">
      <c r="A66" s="170"/>
      <c r="B66" s="224"/>
      <c r="C66" s="226" t="s">
        <v>581</v>
      </c>
      <c r="D66" s="170" t="s">
        <v>760</v>
      </c>
      <c r="E66" s="170"/>
      <c r="F66" s="170"/>
      <c r="G66" s="170"/>
      <c r="H66" s="170"/>
      <c r="I66" s="170"/>
      <c r="J66" s="170"/>
      <c r="K66" s="170"/>
      <c r="L66" s="170"/>
      <c r="M66" s="170"/>
      <c r="N66" s="170"/>
      <c r="O66" s="170"/>
      <c r="P66" s="170"/>
      <c r="Q66" s="170"/>
      <c r="R66" s="170"/>
      <c r="S66" s="170"/>
      <c r="T66" s="170"/>
      <c r="U66" s="170"/>
      <c r="V66" s="170"/>
      <c r="W66" s="170"/>
      <c r="X66" s="170"/>
      <c r="Y66" s="170"/>
      <c r="Z66" s="170"/>
      <c r="AA66" s="170"/>
    </row>
    <row r="67" spans="1:27" s="167" customFormat="1" ht="11.25" customHeight="1">
      <c r="A67" s="170"/>
      <c r="B67" s="224"/>
      <c r="C67" s="226" t="s">
        <v>682</v>
      </c>
      <c r="D67" s="465" t="s">
        <v>680</v>
      </c>
      <c r="E67" s="465"/>
      <c r="F67" s="465"/>
      <c r="G67" s="465"/>
      <c r="H67" s="465"/>
      <c r="I67" s="465"/>
      <c r="J67" s="465"/>
      <c r="K67" s="465"/>
      <c r="L67" s="465"/>
      <c r="M67" s="465"/>
      <c r="N67" s="465"/>
      <c r="O67" s="465"/>
      <c r="P67" s="465"/>
      <c r="Q67" s="465"/>
      <c r="R67" s="465"/>
      <c r="S67" s="465"/>
      <c r="T67" s="465"/>
      <c r="U67" s="465"/>
      <c r="V67" s="465"/>
      <c r="W67" s="465"/>
      <c r="X67" s="465"/>
      <c r="Y67" s="465"/>
      <c r="Z67" s="465"/>
      <c r="AA67" s="465"/>
    </row>
    <row r="68" spans="1:27" s="167" customFormat="1" ht="11.25" customHeight="1">
      <c r="A68" s="170"/>
      <c r="B68" s="224"/>
      <c r="C68" s="170"/>
      <c r="D68" s="465"/>
      <c r="E68" s="465"/>
      <c r="F68" s="465"/>
      <c r="G68" s="465"/>
      <c r="H68" s="465"/>
      <c r="I68" s="465"/>
      <c r="J68" s="465"/>
      <c r="K68" s="465"/>
      <c r="L68" s="465"/>
      <c r="M68" s="465"/>
      <c r="N68" s="465"/>
      <c r="O68" s="465"/>
      <c r="P68" s="465"/>
      <c r="Q68" s="465"/>
      <c r="R68" s="465"/>
      <c r="S68" s="465"/>
      <c r="T68" s="465"/>
      <c r="U68" s="465"/>
      <c r="V68" s="465"/>
      <c r="W68" s="465"/>
      <c r="X68" s="465"/>
      <c r="Y68" s="465"/>
      <c r="Z68" s="465"/>
      <c r="AA68" s="465"/>
    </row>
    <row r="69" spans="1:27" s="212" customFormat="1" ht="11.25" customHeight="1">
      <c r="A69" s="209"/>
      <c r="B69" s="210" t="s">
        <v>570</v>
      </c>
      <c r="C69" s="465" t="s">
        <v>777</v>
      </c>
      <c r="D69" s="465"/>
      <c r="E69" s="465"/>
      <c r="F69" s="465"/>
      <c r="G69" s="465"/>
      <c r="H69" s="465"/>
      <c r="I69" s="465"/>
      <c r="J69" s="465"/>
      <c r="K69" s="465"/>
      <c r="L69" s="465"/>
      <c r="M69" s="465"/>
      <c r="N69" s="465"/>
      <c r="O69" s="465"/>
      <c r="P69" s="465"/>
      <c r="Q69" s="465"/>
      <c r="R69" s="465"/>
      <c r="S69" s="465"/>
      <c r="T69" s="465"/>
      <c r="U69" s="465"/>
      <c r="V69" s="465"/>
      <c r="W69" s="465"/>
      <c r="X69" s="465"/>
      <c r="Y69" s="465"/>
      <c r="Z69" s="465"/>
      <c r="AA69" s="465"/>
    </row>
    <row r="70" spans="1:27" s="212" customFormat="1" ht="11.25" customHeight="1">
      <c r="A70" s="209"/>
      <c r="B70" s="210"/>
      <c r="C70" s="465"/>
      <c r="D70" s="465"/>
      <c r="E70" s="465"/>
      <c r="F70" s="465"/>
      <c r="G70" s="465"/>
      <c r="H70" s="465"/>
      <c r="I70" s="465"/>
      <c r="J70" s="465"/>
      <c r="K70" s="465"/>
      <c r="L70" s="465"/>
      <c r="M70" s="465"/>
      <c r="N70" s="465"/>
      <c r="O70" s="465"/>
      <c r="P70" s="465"/>
      <c r="Q70" s="465"/>
      <c r="R70" s="465"/>
      <c r="S70" s="465"/>
      <c r="T70" s="465"/>
      <c r="U70" s="465"/>
      <c r="V70" s="465"/>
      <c r="W70" s="465"/>
      <c r="X70" s="465"/>
      <c r="Y70" s="465"/>
      <c r="Z70" s="465"/>
      <c r="AA70" s="465"/>
    </row>
    <row r="71" spans="1:27" s="212" customFormat="1" ht="11.25" customHeight="1">
      <c r="A71" s="209" t="s">
        <v>779</v>
      </c>
      <c r="B71" s="210"/>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row>
    <row r="72" spans="1:27" s="212" customFormat="1" ht="11.25" customHeight="1">
      <c r="A72" s="209"/>
      <c r="B72" s="210" t="s">
        <v>560</v>
      </c>
      <c r="C72" s="466" t="s">
        <v>780</v>
      </c>
      <c r="D72" s="466"/>
      <c r="E72" s="466"/>
      <c r="F72" s="466"/>
      <c r="G72" s="466"/>
      <c r="H72" s="466"/>
      <c r="I72" s="466"/>
      <c r="J72" s="466"/>
      <c r="K72" s="466"/>
      <c r="L72" s="466"/>
      <c r="M72" s="466"/>
      <c r="N72" s="466"/>
      <c r="O72" s="466"/>
      <c r="P72" s="466"/>
      <c r="Q72" s="466"/>
      <c r="R72" s="466"/>
      <c r="S72" s="466"/>
      <c r="T72" s="466"/>
      <c r="U72" s="466"/>
      <c r="V72" s="466"/>
      <c r="W72" s="466"/>
      <c r="X72" s="466"/>
      <c r="Y72" s="466"/>
      <c r="Z72" s="466"/>
      <c r="AA72" s="466"/>
    </row>
    <row r="73" spans="1:27" s="212" customFormat="1" ht="11.25" customHeight="1">
      <c r="A73" s="209"/>
      <c r="B73" s="210"/>
      <c r="C73" s="466"/>
      <c r="D73" s="466"/>
      <c r="E73" s="466"/>
      <c r="F73" s="466"/>
      <c r="G73" s="466"/>
      <c r="H73" s="466"/>
      <c r="I73" s="466"/>
      <c r="J73" s="466"/>
      <c r="K73" s="466"/>
      <c r="L73" s="466"/>
      <c r="M73" s="466"/>
      <c r="N73" s="466"/>
      <c r="O73" s="466"/>
      <c r="P73" s="466"/>
      <c r="Q73" s="466"/>
      <c r="R73" s="466"/>
      <c r="S73" s="466"/>
      <c r="T73" s="466"/>
      <c r="U73" s="466"/>
      <c r="V73" s="466"/>
      <c r="W73" s="466"/>
      <c r="X73" s="466"/>
      <c r="Y73" s="466"/>
      <c r="Z73" s="466"/>
      <c r="AA73" s="466"/>
    </row>
    <row r="74" spans="1:27" s="212" customFormat="1" ht="11.25" customHeight="1">
      <c r="A74" s="209"/>
      <c r="B74" s="210"/>
      <c r="C74" s="466"/>
      <c r="D74" s="466"/>
      <c r="E74" s="466"/>
      <c r="F74" s="466"/>
      <c r="G74" s="466"/>
      <c r="H74" s="466"/>
      <c r="I74" s="466"/>
      <c r="J74" s="466"/>
      <c r="K74" s="466"/>
      <c r="L74" s="466"/>
      <c r="M74" s="466"/>
      <c r="N74" s="466"/>
      <c r="O74" s="466"/>
      <c r="P74" s="466"/>
      <c r="Q74" s="466"/>
      <c r="R74" s="466"/>
      <c r="S74" s="466"/>
      <c r="T74" s="466"/>
      <c r="U74" s="466"/>
      <c r="V74" s="466"/>
      <c r="W74" s="466"/>
      <c r="X74" s="466"/>
      <c r="Y74" s="466"/>
      <c r="Z74" s="466"/>
      <c r="AA74" s="466"/>
    </row>
    <row r="75" spans="1:27" s="212" customFormat="1" ht="11.25" customHeight="1">
      <c r="A75" s="209"/>
      <c r="B75" s="210" t="s">
        <v>564</v>
      </c>
      <c r="C75" s="465" t="s">
        <v>582</v>
      </c>
      <c r="D75" s="465"/>
      <c r="E75" s="465"/>
      <c r="F75" s="465"/>
      <c r="G75" s="465"/>
      <c r="H75" s="465"/>
      <c r="I75" s="465"/>
      <c r="J75" s="465"/>
      <c r="K75" s="465"/>
      <c r="L75" s="465"/>
      <c r="M75" s="465"/>
      <c r="N75" s="465"/>
      <c r="O75" s="465"/>
      <c r="P75" s="465"/>
      <c r="Q75" s="465"/>
      <c r="R75" s="465"/>
      <c r="S75" s="465"/>
      <c r="T75" s="465"/>
      <c r="U75" s="465"/>
      <c r="V75" s="465"/>
      <c r="W75" s="465"/>
      <c r="X75" s="465"/>
      <c r="Y75" s="465"/>
      <c r="Z75" s="465"/>
      <c r="AA75" s="465"/>
    </row>
    <row r="76" spans="1:27" s="212" customFormat="1" ht="11.25" customHeight="1">
      <c r="A76" s="209"/>
      <c r="B76" s="210"/>
      <c r="C76" s="465"/>
      <c r="D76" s="465"/>
      <c r="E76" s="465"/>
      <c r="F76" s="465"/>
      <c r="G76" s="465"/>
      <c r="H76" s="465"/>
      <c r="I76" s="465"/>
      <c r="J76" s="465"/>
      <c r="K76" s="465"/>
      <c r="L76" s="465"/>
      <c r="M76" s="465"/>
      <c r="N76" s="465"/>
      <c r="O76" s="465"/>
      <c r="P76" s="465"/>
      <c r="Q76" s="465"/>
      <c r="R76" s="465"/>
      <c r="S76" s="465"/>
      <c r="T76" s="465"/>
      <c r="U76" s="465"/>
      <c r="V76" s="465"/>
      <c r="W76" s="465"/>
      <c r="X76" s="465"/>
      <c r="Y76" s="465"/>
      <c r="Z76" s="465"/>
      <c r="AA76" s="465"/>
    </row>
    <row r="77" spans="1:27" s="212" customFormat="1" ht="11.25" customHeight="1">
      <c r="A77" s="209"/>
      <c r="B77" s="210"/>
      <c r="C77" s="465"/>
      <c r="D77" s="465"/>
      <c r="E77" s="465"/>
      <c r="F77" s="465"/>
      <c r="G77" s="465"/>
      <c r="H77" s="465"/>
      <c r="I77" s="465"/>
      <c r="J77" s="465"/>
      <c r="K77" s="465"/>
      <c r="L77" s="465"/>
      <c r="M77" s="465"/>
      <c r="N77" s="465"/>
      <c r="O77" s="465"/>
      <c r="P77" s="465"/>
      <c r="Q77" s="465"/>
      <c r="R77" s="465"/>
      <c r="S77" s="465"/>
      <c r="T77" s="465"/>
      <c r="U77" s="465"/>
      <c r="V77" s="465"/>
      <c r="W77" s="465"/>
      <c r="X77" s="465"/>
      <c r="Y77" s="465"/>
      <c r="Z77" s="465"/>
      <c r="AA77" s="465"/>
    </row>
    <row r="78" spans="1:27" s="212" customFormat="1" ht="11.25" customHeight="1">
      <c r="A78" s="209"/>
      <c r="B78" s="210" t="s">
        <v>568</v>
      </c>
      <c r="C78" s="465" t="s">
        <v>700</v>
      </c>
      <c r="D78" s="465"/>
      <c r="E78" s="465"/>
      <c r="F78" s="465"/>
      <c r="G78" s="465"/>
      <c r="H78" s="465"/>
      <c r="I78" s="465"/>
      <c r="J78" s="465"/>
      <c r="K78" s="465"/>
      <c r="L78" s="465"/>
      <c r="M78" s="465"/>
      <c r="N78" s="465"/>
      <c r="O78" s="465"/>
      <c r="P78" s="465"/>
      <c r="Q78" s="465"/>
      <c r="R78" s="465"/>
      <c r="S78" s="465"/>
      <c r="T78" s="465"/>
      <c r="U78" s="465"/>
      <c r="V78" s="465"/>
      <c r="W78" s="465"/>
      <c r="X78" s="465"/>
      <c r="Y78" s="465"/>
      <c r="Z78" s="465"/>
      <c r="AA78" s="465"/>
    </row>
    <row r="79" spans="1:27" s="212" customFormat="1" ht="11.25" customHeight="1">
      <c r="A79" s="209"/>
      <c r="B79" s="210"/>
      <c r="C79" s="465"/>
      <c r="D79" s="465"/>
      <c r="E79" s="465"/>
      <c r="F79" s="465"/>
      <c r="G79" s="465"/>
      <c r="H79" s="465"/>
      <c r="I79" s="465"/>
      <c r="J79" s="465"/>
      <c r="K79" s="465"/>
      <c r="L79" s="465"/>
      <c r="M79" s="465"/>
      <c r="N79" s="465"/>
      <c r="O79" s="465"/>
      <c r="P79" s="465"/>
      <c r="Q79" s="465"/>
      <c r="R79" s="465"/>
      <c r="S79" s="465"/>
      <c r="T79" s="465"/>
      <c r="U79" s="465"/>
      <c r="V79" s="465"/>
      <c r="W79" s="465"/>
      <c r="X79" s="465"/>
      <c r="Y79" s="465"/>
      <c r="Z79" s="465"/>
      <c r="AA79" s="465"/>
    </row>
    <row r="80" spans="1:27" s="212" customFormat="1" ht="11.25" customHeight="1">
      <c r="A80" s="209"/>
      <c r="B80" s="210" t="s">
        <v>570</v>
      </c>
      <c r="C80" s="209" t="s">
        <v>583</v>
      </c>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row>
    <row r="81" spans="1:27" s="212" customFormat="1" ht="11.25" customHeight="1">
      <c r="A81" s="209"/>
      <c r="B81" s="210" t="s">
        <v>571</v>
      </c>
      <c r="C81" s="209" t="s">
        <v>584</v>
      </c>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row>
    <row r="82" spans="1:27" s="167" customFormat="1" ht="11.25" customHeight="1">
      <c r="A82" s="170"/>
      <c r="B82" s="224"/>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227"/>
      <c r="AA82" s="155"/>
    </row>
    <row r="83" spans="1:27" s="167" customFormat="1" ht="11.25" customHeight="1">
      <c r="A83" s="170"/>
      <c r="B83" s="224"/>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227"/>
      <c r="AA83" s="155"/>
    </row>
    <row r="84" spans="1:27" s="167" customFormat="1" ht="11.25" customHeight="1">
      <c r="A84" s="170"/>
      <c r="B84" s="224"/>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464" t="s">
        <v>683</v>
      </c>
      <c r="AA84" s="464"/>
    </row>
    <row r="85" spans="1:27" s="212" customFormat="1" ht="13.5" customHeight="1">
      <c r="A85" s="209"/>
      <c r="B85" s="210"/>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row>
    <row r="86" spans="1:27" s="212" customFormat="1" ht="13.5" customHeight="1">
      <c r="A86" s="209"/>
      <c r="B86" s="210"/>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row>
    <row r="87" spans="1:27" s="212" customFormat="1" ht="13.5" customHeight="1">
      <c r="A87" s="209"/>
      <c r="B87" s="210"/>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row>
    <row r="88" spans="1:27" s="212" customFormat="1" ht="13.5" customHeight="1">
      <c r="A88" s="209"/>
      <c r="B88" s="210"/>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row>
    <row r="89" spans="1:27" s="212" customFormat="1" ht="11.25" customHeight="1">
      <c r="A89" s="209"/>
      <c r="B89" s="210" t="s">
        <v>572</v>
      </c>
      <c r="C89" s="465" t="s">
        <v>701</v>
      </c>
      <c r="D89" s="465"/>
      <c r="E89" s="465"/>
      <c r="F89" s="465"/>
      <c r="G89" s="465"/>
      <c r="H89" s="465"/>
      <c r="I89" s="465"/>
      <c r="J89" s="465"/>
      <c r="K89" s="465"/>
      <c r="L89" s="465"/>
      <c r="M89" s="465"/>
      <c r="N89" s="465"/>
      <c r="O89" s="465"/>
      <c r="P89" s="465"/>
      <c r="Q89" s="465"/>
      <c r="R89" s="465"/>
      <c r="S89" s="465"/>
      <c r="T89" s="465"/>
      <c r="U89" s="465"/>
      <c r="V89" s="465"/>
      <c r="W89" s="465"/>
      <c r="X89" s="465"/>
      <c r="Y89" s="465"/>
      <c r="Z89" s="465"/>
      <c r="AA89" s="465"/>
    </row>
    <row r="90" spans="1:27" s="212" customFormat="1" ht="11.25" customHeight="1">
      <c r="A90" s="209"/>
      <c r="B90" s="210"/>
      <c r="C90" s="465"/>
      <c r="D90" s="465"/>
      <c r="E90" s="465"/>
      <c r="F90" s="465"/>
      <c r="G90" s="465"/>
      <c r="H90" s="465"/>
      <c r="I90" s="465"/>
      <c r="J90" s="465"/>
      <c r="K90" s="465"/>
      <c r="L90" s="465"/>
      <c r="M90" s="465"/>
      <c r="N90" s="465"/>
      <c r="O90" s="465"/>
      <c r="P90" s="465"/>
      <c r="Q90" s="465"/>
      <c r="R90" s="465"/>
      <c r="S90" s="465"/>
      <c r="T90" s="465"/>
      <c r="U90" s="465"/>
      <c r="V90" s="465"/>
      <c r="W90" s="465"/>
      <c r="X90" s="465"/>
      <c r="Y90" s="465"/>
      <c r="Z90" s="465"/>
      <c r="AA90" s="465"/>
    </row>
    <row r="91" spans="1:27" s="212" customFormat="1" ht="11.25" customHeight="1">
      <c r="A91" s="209"/>
      <c r="C91" s="465"/>
      <c r="D91" s="465"/>
      <c r="E91" s="465"/>
      <c r="F91" s="465"/>
      <c r="G91" s="465"/>
      <c r="H91" s="465"/>
      <c r="I91" s="465"/>
      <c r="J91" s="465"/>
      <c r="K91" s="465"/>
      <c r="L91" s="465"/>
      <c r="M91" s="465"/>
      <c r="N91" s="465"/>
      <c r="O91" s="465"/>
      <c r="P91" s="465"/>
      <c r="Q91" s="465"/>
      <c r="R91" s="465"/>
      <c r="S91" s="465"/>
      <c r="T91" s="465"/>
      <c r="U91" s="465"/>
      <c r="V91" s="465"/>
      <c r="W91" s="465"/>
      <c r="X91" s="465"/>
      <c r="Y91" s="465"/>
      <c r="Z91" s="465"/>
      <c r="AA91" s="465"/>
    </row>
    <row r="92" spans="1:27" s="212" customFormat="1" ht="11.25" customHeight="1">
      <c r="A92" s="209"/>
      <c r="B92" s="210" t="s">
        <v>578</v>
      </c>
      <c r="C92" s="465" t="s">
        <v>587</v>
      </c>
      <c r="D92" s="465"/>
      <c r="E92" s="465"/>
      <c r="F92" s="465"/>
      <c r="G92" s="465"/>
      <c r="H92" s="465"/>
      <c r="I92" s="465"/>
      <c r="J92" s="465"/>
      <c r="K92" s="465"/>
      <c r="L92" s="465"/>
      <c r="M92" s="465"/>
      <c r="N92" s="465"/>
      <c r="O92" s="465"/>
      <c r="P92" s="465"/>
      <c r="Q92" s="465"/>
      <c r="R92" s="465"/>
      <c r="S92" s="465"/>
      <c r="T92" s="465"/>
      <c r="U92" s="465"/>
      <c r="V92" s="465"/>
      <c r="W92" s="465"/>
      <c r="X92" s="465"/>
      <c r="Y92" s="465"/>
      <c r="Z92" s="465"/>
      <c r="AA92" s="465"/>
    </row>
    <row r="93" spans="1:27" s="212" customFormat="1" ht="11.25" customHeight="1">
      <c r="A93" s="209"/>
      <c r="C93" s="465"/>
      <c r="D93" s="465"/>
      <c r="E93" s="465"/>
      <c r="F93" s="465"/>
      <c r="G93" s="465"/>
      <c r="H93" s="465"/>
      <c r="I93" s="465"/>
      <c r="J93" s="465"/>
      <c r="K93" s="465"/>
      <c r="L93" s="465"/>
      <c r="M93" s="465"/>
      <c r="N93" s="465"/>
      <c r="O93" s="465"/>
      <c r="P93" s="465"/>
      <c r="Q93" s="465"/>
      <c r="R93" s="465"/>
      <c r="S93" s="465"/>
      <c r="T93" s="465"/>
      <c r="U93" s="465"/>
      <c r="V93" s="465"/>
      <c r="W93" s="465"/>
      <c r="X93" s="465"/>
      <c r="Y93" s="465"/>
      <c r="Z93" s="465"/>
      <c r="AA93" s="465"/>
    </row>
    <row r="94" spans="1:27" s="212" customFormat="1" ht="11.25" customHeight="1">
      <c r="A94" s="209"/>
      <c r="B94" s="210" t="s">
        <v>585</v>
      </c>
      <c r="C94" s="465" t="s">
        <v>781</v>
      </c>
      <c r="D94" s="465"/>
      <c r="E94" s="465"/>
      <c r="F94" s="465"/>
      <c r="G94" s="465"/>
      <c r="H94" s="465"/>
      <c r="I94" s="465"/>
      <c r="J94" s="465"/>
      <c r="K94" s="465"/>
      <c r="L94" s="465"/>
      <c r="M94" s="465"/>
      <c r="N94" s="465"/>
      <c r="O94" s="465"/>
      <c r="P94" s="465"/>
      <c r="Q94" s="465"/>
      <c r="R94" s="465"/>
      <c r="S94" s="465"/>
      <c r="T94" s="465"/>
      <c r="U94" s="465"/>
      <c r="V94" s="465"/>
      <c r="W94" s="465"/>
      <c r="X94" s="465"/>
      <c r="Y94" s="465"/>
      <c r="Z94" s="465"/>
      <c r="AA94" s="465"/>
    </row>
    <row r="95" spans="1:27" s="212" customFormat="1" ht="11.25" customHeight="1">
      <c r="A95" s="209"/>
      <c r="B95" s="210"/>
      <c r="C95" s="465"/>
      <c r="D95" s="465"/>
      <c r="E95" s="465"/>
      <c r="F95" s="465"/>
      <c r="G95" s="465"/>
      <c r="H95" s="465"/>
      <c r="I95" s="465"/>
      <c r="J95" s="465"/>
      <c r="K95" s="465"/>
      <c r="L95" s="465"/>
      <c r="M95" s="465"/>
      <c r="N95" s="465"/>
      <c r="O95" s="465"/>
      <c r="P95" s="465"/>
      <c r="Q95" s="465"/>
      <c r="R95" s="465"/>
      <c r="S95" s="465"/>
      <c r="T95" s="465"/>
      <c r="U95" s="465"/>
      <c r="V95" s="465"/>
      <c r="W95" s="465"/>
      <c r="X95" s="465"/>
      <c r="Y95" s="465"/>
      <c r="Z95" s="465"/>
      <c r="AA95" s="465"/>
    </row>
    <row r="96" spans="1:27" s="212" customFormat="1" ht="11.25" customHeight="1">
      <c r="A96" s="209"/>
      <c r="C96" s="465"/>
      <c r="D96" s="465"/>
      <c r="E96" s="465"/>
      <c r="F96" s="465"/>
      <c r="G96" s="465"/>
      <c r="H96" s="465"/>
      <c r="I96" s="465"/>
      <c r="J96" s="465"/>
      <c r="K96" s="465"/>
      <c r="L96" s="465"/>
      <c r="M96" s="465"/>
      <c r="N96" s="465"/>
      <c r="O96" s="465"/>
      <c r="P96" s="465"/>
      <c r="Q96" s="465"/>
      <c r="R96" s="465"/>
      <c r="S96" s="465"/>
      <c r="T96" s="465"/>
      <c r="U96" s="465"/>
      <c r="V96" s="465"/>
      <c r="W96" s="465"/>
      <c r="X96" s="465"/>
      <c r="Y96" s="465"/>
      <c r="Z96" s="465"/>
      <c r="AA96" s="465"/>
    </row>
    <row r="97" spans="1:27" s="212" customFormat="1" ht="11.25" customHeight="1">
      <c r="A97" s="209"/>
      <c r="B97" s="210"/>
      <c r="C97" s="465"/>
      <c r="D97" s="465"/>
      <c r="E97" s="465"/>
      <c r="F97" s="465"/>
      <c r="G97" s="465"/>
      <c r="H97" s="465"/>
      <c r="I97" s="465"/>
      <c r="J97" s="465"/>
      <c r="K97" s="465"/>
      <c r="L97" s="465"/>
      <c r="M97" s="465"/>
      <c r="N97" s="465"/>
      <c r="O97" s="465"/>
      <c r="P97" s="465"/>
      <c r="Q97" s="465"/>
      <c r="R97" s="465"/>
      <c r="S97" s="465"/>
      <c r="T97" s="465"/>
      <c r="U97" s="465"/>
      <c r="V97" s="465"/>
      <c r="W97" s="465"/>
      <c r="X97" s="465"/>
      <c r="Y97" s="465"/>
      <c r="Z97" s="465"/>
      <c r="AA97" s="465"/>
    </row>
    <row r="98" spans="1:27" s="212" customFormat="1" ht="11.25" customHeight="1">
      <c r="A98" s="209"/>
      <c r="B98" s="210"/>
      <c r="C98" s="465"/>
      <c r="D98" s="465"/>
      <c r="E98" s="465"/>
      <c r="F98" s="465"/>
      <c r="G98" s="465"/>
      <c r="H98" s="465"/>
      <c r="I98" s="465"/>
      <c r="J98" s="465"/>
      <c r="K98" s="465"/>
      <c r="L98" s="465"/>
      <c r="M98" s="465"/>
      <c r="N98" s="465"/>
      <c r="O98" s="465"/>
      <c r="P98" s="465"/>
      <c r="Q98" s="465"/>
      <c r="R98" s="465"/>
      <c r="S98" s="465"/>
      <c r="T98" s="465"/>
      <c r="U98" s="465"/>
      <c r="V98" s="465"/>
      <c r="W98" s="465"/>
      <c r="X98" s="465"/>
      <c r="Y98" s="465"/>
      <c r="Z98" s="465"/>
      <c r="AA98" s="465"/>
    </row>
    <row r="99" spans="1:27" s="212" customFormat="1" ht="8.25" customHeight="1">
      <c r="A99" s="209"/>
      <c r="B99" s="210"/>
      <c r="C99" s="465"/>
      <c r="D99" s="465"/>
      <c r="E99" s="465"/>
      <c r="F99" s="465"/>
      <c r="G99" s="465"/>
      <c r="H99" s="465"/>
      <c r="I99" s="465"/>
      <c r="J99" s="465"/>
      <c r="K99" s="465"/>
      <c r="L99" s="465"/>
      <c r="M99" s="465"/>
      <c r="N99" s="465"/>
      <c r="O99" s="465"/>
      <c r="P99" s="465"/>
      <c r="Q99" s="465"/>
      <c r="R99" s="465"/>
      <c r="S99" s="465"/>
      <c r="T99" s="465"/>
      <c r="U99" s="465"/>
      <c r="V99" s="465"/>
      <c r="W99" s="465"/>
      <c r="X99" s="465"/>
      <c r="Y99" s="465"/>
      <c r="Z99" s="465"/>
      <c r="AA99" s="465"/>
    </row>
    <row r="100" spans="1:27" s="212" customFormat="1" ht="11.25" customHeight="1">
      <c r="A100" s="209"/>
      <c r="B100" s="210" t="s">
        <v>586</v>
      </c>
      <c r="C100" s="209" t="s">
        <v>588</v>
      </c>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row>
    <row r="101" spans="1:27" s="212" customFormat="1" ht="11.25" customHeight="1">
      <c r="A101" s="209"/>
      <c r="B101" s="210"/>
      <c r="C101" s="209"/>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c r="Z101" s="209"/>
      <c r="AA101" s="209"/>
    </row>
    <row r="102" spans="1:27" s="212" customFormat="1" ht="11.25" customHeight="1">
      <c r="A102" s="209"/>
      <c r="B102" s="210"/>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row>
    <row r="103" spans="1:27" s="212" customFormat="1" ht="11.25" customHeight="1">
      <c r="A103" s="209"/>
      <c r="B103" s="210"/>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row>
    <row r="104" spans="1:27" s="212" customFormat="1" ht="11.25" customHeight="1">
      <c r="A104" s="209"/>
      <c r="B104" s="210"/>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row>
    <row r="105" spans="1:27" s="212" customFormat="1" ht="11.25" customHeight="1">
      <c r="A105" s="209"/>
      <c r="B105" s="210"/>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row>
    <row r="106" spans="1:27" s="212" customFormat="1" ht="11.25" customHeight="1">
      <c r="A106" s="209"/>
      <c r="B106" s="210"/>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row>
    <row r="107" spans="1:27" s="212" customFormat="1" ht="11.25" customHeight="1">
      <c r="A107" s="209"/>
      <c r="B107" s="210"/>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row>
    <row r="108" spans="1:27" s="212" customFormat="1" ht="11.25" customHeight="1">
      <c r="A108" s="209"/>
      <c r="B108" s="210"/>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row>
    <row r="109" spans="1:27" s="212" customFormat="1" ht="11.25" customHeight="1">
      <c r="A109" s="209"/>
      <c r="B109" s="210"/>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row>
    <row r="110" spans="1:27" s="212" customFormat="1" ht="11.25" customHeight="1">
      <c r="A110" s="209"/>
      <c r="B110" s="210"/>
      <c r="C110" s="209"/>
      <c r="D110" s="209"/>
      <c r="E110" s="209"/>
      <c r="F110" s="209"/>
      <c r="G110" s="209"/>
      <c r="H110" s="209"/>
      <c r="I110" s="209"/>
      <c r="J110" s="209"/>
      <c r="K110" s="209"/>
      <c r="L110" s="209"/>
      <c r="M110" s="209"/>
      <c r="N110" s="209"/>
      <c r="O110" s="209"/>
      <c r="P110" s="209"/>
      <c r="Q110" s="209"/>
      <c r="R110" s="209"/>
      <c r="S110" s="209"/>
      <c r="T110" s="209"/>
      <c r="U110" s="209"/>
      <c r="V110" s="209"/>
      <c r="W110" s="209"/>
      <c r="X110" s="209"/>
      <c r="Y110" s="209"/>
      <c r="Z110" s="209"/>
      <c r="AA110" s="209"/>
    </row>
    <row r="111" spans="1:27" s="212" customFormat="1" ht="11.25" customHeight="1">
      <c r="A111" s="209"/>
      <c r="B111" s="210"/>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row>
    <row r="112" spans="1:27" s="212" customFormat="1" ht="11.25" customHeight="1">
      <c r="A112" s="209"/>
      <c r="B112" s="210"/>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row>
    <row r="113" spans="1:27" s="212" customFormat="1" ht="11.25" customHeight="1">
      <c r="A113" s="209"/>
      <c r="B113" s="210"/>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row>
    <row r="114" spans="1:27" s="212" customFormat="1" ht="11.25" customHeight="1">
      <c r="A114" s="209"/>
      <c r="B114" s="210"/>
      <c r="C114" s="209"/>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row>
    <row r="115" spans="1:27" s="212" customFormat="1" ht="11.25" customHeight="1">
      <c r="A115" s="209"/>
      <c r="B115" s="210"/>
      <c r="C115" s="209"/>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row>
    <row r="116" spans="1:27" s="212" customFormat="1" ht="11.25" customHeight="1">
      <c r="A116" s="209"/>
      <c r="B116" s="210"/>
      <c r="C116" s="209"/>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row>
    <row r="117" spans="1:27" s="212" customFormat="1" ht="11.25" customHeight="1">
      <c r="A117" s="209"/>
      <c r="B117" s="210"/>
      <c r="C117" s="209"/>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row>
    <row r="118" spans="1:27" s="212" customFormat="1" ht="11.25" customHeight="1">
      <c r="A118" s="209"/>
      <c r="B118" s="210"/>
      <c r="C118" s="209"/>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row>
    <row r="119" spans="1:27" s="212" customFormat="1" ht="11.25" customHeight="1">
      <c r="A119" s="209"/>
      <c r="B119" s="210"/>
      <c r="C119" s="209"/>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row>
    <row r="120" spans="1:27" s="212" customFormat="1" ht="11.25" customHeight="1">
      <c r="A120" s="209"/>
      <c r="B120" s="210"/>
      <c r="C120" s="209"/>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row>
    <row r="121" spans="1:27" s="212" customFormat="1" ht="11.25" customHeight="1">
      <c r="A121" s="209"/>
      <c r="B121" s="210"/>
      <c r="C121" s="209"/>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row>
    <row r="122" spans="1:27" s="212" customFormat="1" ht="11.25" customHeight="1">
      <c r="A122" s="209"/>
      <c r="B122" s="210"/>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row>
    <row r="123" spans="1:27" s="212" customFormat="1" ht="11.25" customHeight="1">
      <c r="A123" s="209"/>
      <c r="B123" s="210"/>
      <c r="C123" s="209"/>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row>
    <row r="124" spans="1:27" s="212" customFormat="1" ht="11.25" customHeight="1">
      <c r="A124" s="209"/>
      <c r="B124" s="210"/>
      <c r="C124" s="209"/>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row>
    <row r="125" spans="1:27" s="212" customFormat="1" ht="11.25" customHeight="1">
      <c r="A125" s="209"/>
      <c r="B125" s="210"/>
      <c r="C125" s="209"/>
      <c r="D125" s="209"/>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row>
    <row r="126" spans="1:27" s="212" customFormat="1" ht="11.25" customHeight="1">
      <c r="A126" s="209"/>
      <c r="B126" s="210"/>
      <c r="C126" s="209"/>
      <c r="D126" s="209"/>
      <c r="E126" s="209"/>
      <c r="F126" s="209"/>
      <c r="G126" s="209"/>
      <c r="H126" s="209"/>
      <c r="I126" s="209"/>
      <c r="J126" s="209"/>
      <c r="K126" s="209"/>
      <c r="L126" s="209"/>
      <c r="M126" s="209"/>
      <c r="N126" s="209"/>
      <c r="O126" s="209"/>
      <c r="P126" s="209"/>
      <c r="Q126" s="209"/>
      <c r="R126" s="209"/>
      <c r="S126" s="209"/>
      <c r="T126" s="209"/>
      <c r="U126" s="209"/>
      <c r="V126" s="209"/>
      <c r="W126" s="209"/>
      <c r="X126" s="209"/>
      <c r="Y126" s="209"/>
      <c r="Z126" s="209"/>
      <c r="AA126" s="209"/>
    </row>
    <row r="127" spans="1:27" s="212" customFormat="1" ht="11.25" customHeight="1">
      <c r="A127" s="209"/>
      <c r="B127" s="210"/>
      <c r="C127" s="209"/>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row>
    <row r="128" spans="1:27" s="212" customFormat="1" ht="11.25" customHeight="1">
      <c r="A128" s="209"/>
      <c r="B128" s="210"/>
      <c r="C128" s="209"/>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row>
    <row r="129" spans="1:27" s="212" customFormat="1" ht="11.25" customHeight="1">
      <c r="A129" s="209"/>
      <c r="B129" s="210"/>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row>
    <row r="130" spans="1:27" s="212" customFormat="1" ht="11.25" customHeight="1">
      <c r="A130" s="209"/>
      <c r="B130" s="210"/>
      <c r="C130" s="209"/>
      <c r="D130" s="209"/>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row>
    <row r="131" spans="1:27" s="212" customFormat="1" ht="11.25" customHeight="1">
      <c r="A131" s="209"/>
      <c r="B131" s="210"/>
      <c r="C131" s="209"/>
      <c r="D131" s="209"/>
      <c r="E131" s="209"/>
      <c r="F131" s="209"/>
      <c r="G131" s="209"/>
      <c r="H131" s="209"/>
      <c r="I131" s="209"/>
      <c r="J131" s="209"/>
      <c r="K131" s="209"/>
      <c r="L131" s="209"/>
      <c r="M131" s="209"/>
      <c r="N131" s="209"/>
      <c r="O131" s="209"/>
      <c r="P131" s="209"/>
      <c r="Q131" s="209"/>
      <c r="R131" s="209"/>
      <c r="S131" s="209"/>
      <c r="T131" s="209"/>
      <c r="U131" s="209"/>
      <c r="V131" s="209"/>
      <c r="W131" s="209"/>
      <c r="X131" s="209"/>
      <c r="Y131" s="209"/>
      <c r="Z131" s="209"/>
      <c r="AA131" s="209"/>
    </row>
    <row r="132" spans="1:27" s="212" customFormat="1" ht="11.25" customHeight="1">
      <c r="A132" s="209"/>
      <c r="B132" s="210"/>
      <c r="C132" s="209"/>
      <c r="D132" s="209"/>
      <c r="E132" s="209"/>
      <c r="F132" s="209"/>
      <c r="G132" s="209"/>
      <c r="H132" s="209"/>
      <c r="I132" s="209"/>
      <c r="J132" s="209"/>
      <c r="K132" s="209"/>
      <c r="L132" s="209"/>
      <c r="M132" s="209"/>
      <c r="N132" s="209"/>
      <c r="O132" s="209"/>
      <c r="P132" s="209"/>
      <c r="Q132" s="209"/>
      <c r="R132" s="209"/>
      <c r="S132" s="209"/>
      <c r="T132" s="209"/>
      <c r="U132" s="209"/>
      <c r="V132" s="209"/>
      <c r="W132" s="209"/>
      <c r="X132" s="209"/>
      <c r="Y132" s="209"/>
      <c r="Z132" s="209"/>
      <c r="AA132" s="209"/>
    </row>
    <row r="133" spans="1:27" s="212" customFormat="1" ht="11.25" customHeight="1">
      <c r="A133" s="209"/>
      <c r="B133" s="210"/>
      <c r="C133" s="209"/>
      <c r="D133" s="209"/>
      <c r="E133" s="209"/>
      <c r="F133" s="209"/>
      <c r="G133" s="209"/>
      <c r="H133" s="209"/>
      <c r="I133" s="209"/>
      <c r="J133" s="209"/>
      <c r="K133" s="209"/>
      <c r="L133" s="209"/>
      <c r="M133" s="209"/>
      <c r="N133" s="209"/>
      <c r="O133" s="209"/>
      <c r="P133" s="209"/>
      <c r="Q133" s="209"/>
      <c r="R133" s="209"/>
      <c r="S133" s="209"/>
      <c r="T133" s="209"/>
      <c r="U133" s="209"/>
      <c r="V133" s="209"/>
      <c r="W133" s="209"/>
      <c r="X133" s="209"/>
      <c r="Y133" s="209"/>
      <c r="Z133" s="209"/>
      <c r="AA133" s="209"/>
    </row>
    <row r="134" spans="1:27" s="212" customFormat="1" ht="11.25" customHeight="1">
      <c r="A134" s="209"/>
      <c r="B134" s="210"/>
      <c r="C134" s="209"/>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row>
    <row r="135" spans="1:27" s="212" customFormat="1" ht="11.25" customHeight="1">
      <c r="A135" s="209"/>
      <c r="B135" s="210"/>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row>
    <row r="136" spans="1:27" s="212" customFormat="1" ht="11.25" customHeight="1">
      <c r="A136" s="209"/>
      <c r="B136" s="210"/>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row>
    <row r="137" spans="1:27" s="212" customFormat="1" ht="11.25" customHeight="1">
      <c r="A137" s="209"/>
      <c r="B137" s="210"/>
      <c r="C137" s="209"/>
      <c r="D137" s="209"/>
      <c r="E137" s="209"/>
      <c r="F137" s="209"/>
      <c r="G137" s="209"/>
      <c r="H137" s="209"/>
      <c r="I137" s="209"/>
      <c r="J137" s="209"/>
      <c r="K137" s="209"/>
      <c r="L137" s="209"/>
      <c r="M137" s="209"/>
      <c r="N137" s="209"/>
      <c r="O137" s="209"/>
      <c r="P137" s="209"/>
      <c r="Q137" s="209"/>
      <c r="R137" s="209"/>
      <c r="S137" s="209"/>
      <c r="T137" s="209"/>
      <c r="U137" s="209"/>
      <c r="V137" s="209"/>
      <c r="W137" s="209"/>
      <c r="X137" s="209"/>
      <c r="Y137" s="209"/>
      <c r="Z137" s="209"/>
      <c r="AA137" s="209"/>
    </row>
    <row r="138" spans="1:27" s="212" customFormat="1" ht="11.25" customHeight="1">
      <c r="A138" s="209"/>
      <c r="B138" s="210"/>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09"/>
    </row>
    <row r="139" spans="1:27" s="212" customFormat="1" ht="11.25" customHeight="1">
      <c r="A139" s="209"/>
      <c r="B139" s="210"/>
      <c r="C139" s="209"/>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c r="AA139" s="209"/>
    </row>
    <row r="140" spans="1:27" s="212" customFormat="1" ht="11.25" customHeight="1">
      <c r="A140" s="209"/>
      <c r="B140" s="210"/>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row>
    <row r="141" spans="1:27" s="212" customFormat="1" ht="11.25" customHeight="1">
      <c r="A141" s="209"/>
      <c r="B141" s="210"/>
      <c r="C141" s="209"/>
      <c r="D141" s="209"/>
      <c r="E141" s="209"/>
      <c r="F141" s="209"/>
      <c r="G141" s="209"/>
      <c r="H141" s="209"/>
      <c r="I141" s="209"/>
      <c r="J141" s="209"/>
      <c r="K141" s="209"/>
      <c r="L141" s="209"/>
      <c r="M141" s="209"/>
      <c r="N141" s="209"/>
      <c r="O141" s="209"/>
      <c r="P141" s="209"/>
      <c r="Q141" s="209"/>
      <c r="R141" s="209"/>
      <c r="S141" s="209"/>
      <c r="T141" s="209"/>
      <c r="U141" s="209"/>
      <c r="V141" s="209"/>
      <c r="W141" s="209"/>
      <c r="X141" s="209"/>
      <c r="Y141" s="209"/>
      <c r="Z141" s="209"/>
      <c r="AA141" s="209"/>
    </row>
    <row r="142" spans="1:27" s="212" customFormat="1" ht="11.25" customHeight="1">
      <c r="A142" s="209"/>
      <c r="B142" s="210"/>
      <c r="C142" s="209"/>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09"/>
      <c r="AA142" s="209"/>
    </row>
    <row r="143" spans="1:27" s="212" customFormat="1" ht="11.25" customHeight="1">
      <c r="A143" s="209"/>
      <c r="B143" s="210"/>
      <c r="C143" s="209"/>
      <c r="D143" s="209"/>
      <c r="E143" s="209"/>
      <c r="F143" s="209"/>
      <c r="G143" s="209"/>
      <c r="H143" s="209"/>
      <c r="I143" s="209"/>
      <c r="J143" s="209"/>
      <c r="K143" s="209"/>
      <c r="L143" s="209"/>
      <c r="M143" s="209"/>
      <c r="N143" s="209"/>
      <c r="O143" s="209"/>
      <c r="P143" s="209"/>
      <c r="Q143" s="209"/>
      <c r="R143" s="209"/>
      <c r="S143" s="209"/>
      <c r="T143" s="209"/>
      <c r="U143" s="209"/>
      <c r="V143" s="209"/>
      <c r="W143" s="209"/>
      <c r="X143" s="209"/>
      <c r="Y143" s="209"/>
      <c r="Z143" s="209"/>
      <c r="AA143" s="209"/>
    </row>
    <row r="144" spans="1:27" s="212" customFormat="1" ht="11.25" customHeight="1">
      <c r="A144" s="209"/>
      <c r="B144" s="210"/>
      <c r="C144" s="209"/>
      <c r="D144" s="209"/>
      <c r="E144" s="209"/>
      <c r="F144" s="209"/>
      <c r="G144" s="209"/>
      <c r="H144" s="209"/>
      <c r="I144" s="209"/>
      <c r="J144" s="209"/>
      <c r="K144" s="209"/>
      <c r="L144" s="209"/>
      <c r="M144" s="209"/>
      <c r="N144" s="209"/>
      <c r="O144" s="209"/>
      <c r="P144" s="209"/>
      <c r="Q144" s="209"/>
      <c r="R144" s="209"/>
      <c r="S144" s="209"/>
      <c r="T144" s="209"/>
      <c r="U144" s="209"/>
      <c r="V144" s="209"/>
      <c r="W144" s="209"/>
      <c r="X144" s="209"/>
      <c r="Y144" s="209"/>
      <c r="Z144" s="209"/>
      <c r="AA144" s="209"/>
    </row>
    <row r="145" spans="1:27" s="212" customFormat="1" ht="11.25" customHeight="1">
      <c r="A145" s="209"/>
      <c r="B145" s="210"/>
      <c r="C145" s="209"/>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row>
    <row r="146" spans="1:27" s="212" customFormat="1" ht="11.25" customHeight="1">
      <c r="A146" s="209"/>
      <c r="B146" s="210"/>
      <c r="C146" s="209"/>
      <c r="D146" s="209"/>
      <c r="E146" s="209"/>
      <c r="F146" s="209"/>
      <c r="G146" s="209"/>
      <c r="H146" s="209"/>
      <c r="I146" s="209"/>
      <c r="J146" s="209"/>
      <c r="K146" s="209"/>
      <c r="L146" s="209"/>
      <c r="M146" s="209"/>
      <c r="N146" s="209"/>
      <c r="O146" s="209"/>
      <c r="P146" s="209"/>
      <c r="Q146" s="209"/>
      <c r="R146" s="209"/>
      <c r="S146" s="209"/>
      <c r="T146" s="209"/>
      <c r="U146" s="209"/>
      <c r="V146" s="209"/>
      <c r="W146" s="209"/>
      <c r="X146" s="209"/>
      <c r="Y146" s="209"/>
      <c r="Z146" s="209"/>
      <c r="AA146" s="209"/>
    </row>
    <row r="147" spans="1:27" s="212" customFormat="1" ht="11.25" customHeight="1">
      <c r="A147" s="209"/>
      <c r="B147" s="210"/>
      <c r="C147" s="209"/>
      <c r="D147" s="209"/>
      <c r="E147" s="209"/>
      <c r="F147" s="209"/>
      <c r="G147" s="209"/>
      <c r="H147" s="209"/>
      <c r="I147" s="209"/>
      <c r="J147" s="209"/>
      <c r="K147" s="209"/>
      <c r="L147" s="209"/>
      <c r="M147" s="209"/>
      <c r="N147" s="209"/>
      <c r="O147" s="209"/>
      <c r="P147" s="209"/>
      <c r="Q147" s="209"/>
      <c r="R147" s="209"/>
      <c r="S147" s="209"/>
      <c r="T147" s="209"/>
      <c r="U147" s="209"/>
      <c r="V147" s="209"/>
      <c r="W147" s="209"/>
      <c r="X147" s="209"/>
      <c r="Y147" s="209"/>
      <c r="Z147" s="209"/>
      <c r="AA147" s="209"/>
    </row>
    <row r="148" spans="1:27" s="212" customFormat="1" ht="11.25" customHeight="1">
      <c r="A148" s="209"/>
      <c r="B148" s="210"/>
      <c r="C148" s="209"/>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09"/>
      <c r="AA148" s="209"/>
    </row>
    <row r="149" spans="1:27" s="212" customFormat="1" ht="11.25" customHeight="1">
      <c r="A149" s="209"/>
      <c r="B149" s="210"/>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row>
    <row r="150" spans="1:27" s="212" customFormat="1" ht="11.25" customHeight="1">
      <c r="A150" s="209"/>
      <c r="B150" s="210"/>
      <c r="C150" s="209"/>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c r="Z150" s="209"/>
      <c r="AA150" s="209"/>
    </row>
    <row r="151" spans="1:27" s="212" customFormat="1" ht="11.25" customHeight="1">
      <c r="A151" s="209"/>
      <c r="B151" s="210"/>
      <c r="C151" s="209"/>
      <c r="D151" s="209"/>
      <c r="E151" s="209"/>
      <c r="F151" s="209"/>
      <c r="G151" s="209"/>
      <c r="H151" s="209"/>
      <c r="I151" s="209"/>
      <c r="J151" s="209"/>
      <c r="K151" s="209"/>
      <c r="L151" s="209"/>
      <c r="M151" s="209"/>
      <c r="N151" s="209"/>
      <c r="O151" s="209"/>
      <c r="P151" s="209"/>
      <c r="Q151" s="209"/>
      <c r="R151" s="209"/>
      <c r="S151" s="209"/>
      <c r="T151" s="209"/>
      <c r="U151" s="209"/>
      <c r="V151" s="209"/>
      <c r="W151" s="209"/>
      <c r="X151" s="209"/>
      <c r="Y151" s="209"/>
      <c r="Z151" s="209"/>
      <c r="AA151" s="209"/>
    </row>
    <row r="152" spans="1:27" s="212" customFormat="1" ht="11.25" customHeight="1">
      <c r="A152" s="209"/>
      <c r="B152" s="210"/>
      <c r="C152" s="209"/>
      <c r="D152" s="209"/>
      <c r="E152" s="209"/>
      <c r="F152" s="209"/>
      <c r="G152" s="209"/>
      <c r="H152" s="209"/>
      <c r="I152" s="209"/>
      <c r="J152" s="209"/>
      <c r="K152" s="209"/>
      <c r="L152" s="209"/>
      <c r="M152" s="209"/>
      <c r="N152" s="209"/>
      <c r="O152" s="209"/>
      <c r="P152" s="209"/>
      <c r="Q152" s="209"/>
      <c r="R152" s="209"/>
      <c r="S152" s="209"/>
      <c r="T152" s="209"/>
      <c r="U152" s="209"/>
      <c r="V152" s="209"/>
      <c r="W152" s="209"/>
      <c r="X152" s="209"/>
      <c r="Y152" s="209"/>
      <c r="Z152" s="209"/>
      <c r="AA152" s="209"/>
    </row>
    <row r="153" spans="1:27" s="212" customFormat="1" ht="11.25" customHeight="1">
      <c r="A153" s="209"/>
      <c r="B153" s="210"/>
      <c r="C153" s="209"/>
      <c r="D153" s="209"/>
      <c r="E153" s="209"/>
      <c r="F153" s="209"/>
      <c r="G153" s="209"/>
      <c r="H153" s="209"/>
      <c r="I153" s="209"/>
      <c r="J153" s="209"/>
      <c r="K153" s="209"/>
      <c r="L153" s="209"/>
      <c r="M153" s="209"/>
      <c r="N153" s="209"/>
      <c r="O153" s="209"/>
      <c r="P153" s="209"/>
      <c r="Q153" s="209"/>
      <c r="R153" s="209"/>
      <c r="S153" s="209"/>
      <c r="T153" s="209"/>
      <c r="U153" s="209"/>
      <c r="V153" s="209"/>
      <c r="W153" s="209"/>
      <c r="X153" s="209"/>
      <c r="Y153" s="209"/>
      <c r="Z153" s="209"/>
      <c r="AA153" s="209"/>
    </row>
    <row r="154" spans="1:27" s="212" customFormat="1" ht="11.25" customHeight="1">
      <c r="A154" s="209"/>
      <c r="B154" s="210"/>
      <c r="C154" s="209"/>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209"/>
      <c r="Z154" s="209"/>
      <c r="AA154" s="209"/>
    </row>
    <row r="155" spans="1:27" s="212" customFormat="1" ht="11.25" customHeight="1">
      <c r="A155" s="209"/>
      <c r="B155" s="210"/>
      <c r="C155" s="209"/>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row>
    <row r="156" spans="1:27" s="212" customFormat="1" ht="11.25" customHeight="1">
      <c r="A156" s="209"/>
      <c r="B156" s="210"/>
      <c r="C156" s="209"/>
      <c r="D156" s="209"/>
      <c r="E156" s="209"/>
      <c r="F156" s="209"/>
      <c r="G156" s="209"/>
      <c r="H156" s="209"/>
      <c r="I156" s="209"/>
      <c r="J156" s="209"/>
      <c r="K156" s="209"/>
      <c r="L156" s="209"/>
      <c r="M156" s="209"/>
      <c r="N156" s="209"/>
      <c r="O156" s="209"/>
      <c r="P156" s="209"/>
      <c r="Q156" s="209"/>
      <c r="R156" s="209"/>
      <c r="S156" s="209"/>
      <c r="T156" s="209"/>
      <c r="U156" s="209"/>
      <c r="V156" s="209"/>
      <c r="W156" s="209"/>
      <c r="X156" s="209"/>
      <c r="Y156" s="209"/>
      <c r="Z156" s="209"/>
      <c r="AA156" s="209"/>
    </row>
    <row r="157" spans="1:27" s="212" customFormat="1" ht="11.25" customHeight="1">
      <c r="A157" s="209"/>
      <c r="B157" s="210"/>
      <c r="C157" s="209"/>
      <c r="D157" s="209"/>
      <c r="E157" s="209"/>
      <c r="F157" s="209"/>
      <c r="G157" s="209"/>
      <c r="H157" s="209"/>
      <c r="I157" s="209"/>
      <c r="J157" s="209"/>
      <c r="K157" s="209"/>
      <c r="L157" s="209"/>
      <c r="M157" s="209"/>
      <c r="N157" s="209"/>
      <c r="O157" s="209"/>
      <c r="P157" s="209"/>
      <c r="Q157" s="209"/>
      <c r="R157" s="209"/>
      <c r="S157" s="209"/>
      <c r="T157" s="209"/>
      <c r="U157" s="209"/>
      <c r="V157" s="209"/>
      <c r="W157" s="209"/>
      <c r="X157" s="209"/>
      <c r="Y157" s="209"/>
      <c r="Z157" s="209"/>
      <c r="AA157" s="209"/>
    </row>
    <row r="158" spans="1:27" s="212" customFormat="1" ht="11.25" customHeight="1">
      <c r="A158" s="209"/>
      <c r="B158" s="210"/>
      <c r="C158" s="209"/>
      <c r="D158" s="209"/>
      <c r="E158" s="209"/>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row>
    <row r="159" spans="1:27" s="212" customFormat="1" ht="11.25" customHeight="1">
      <c r="A159" s="209"/>
      <c r="B159" s="210"/>
      <c r="C159" s="209"/>
      <c r="D159" s="209"/>
      <c r="E159" s="209"/>
      <c r="F159" s="209"/>
      <c r="G159" s="209"/>
      <c r="H159" s="209"/>
      <c r="I159" s="209"/>
      <c r="J159" s="209"/>
      <c r="K159" s="209"/>
      <c r="L159" s="209"/>
      <c r="M159" s="209"/>
      <c r="N159" s="209"/>
      <c r="O159" s="209"/>
      <c r="P159" s="209"/>
      <c r="Q159" s="209"/>
      <c r="R159" s="209"/>
      <c r="S159" s="209"/>
      <c r="T159" s="209"/>
      <c r="U159" s="209"/>
      <c r="V159" s="209"/>
      <c r="W159" s="209"/>
      <c r="X159" s="209"/>
      <c r="Y159" s="209"/>
      <c r="Z159" s="209"/>
      <c r="AA159" s="209"/>
    </row>
    <row r="160" spans="1:27" s="212" customFormat="1" ht="11.25" customHeight="1">
      <c r="A160" s="209"/>
      <c r="B160" s="210"/>
      <c r="C160" s="209"/>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row>
    <row r="161" spans="1:27" s="212" customFormat="1" ht="11.25" customHeight="1">
      <c r="A161" s="209"/>
      <c r="B161" s="210"/>
      <c r="C161" s="209"/>
      <c r="D161" s="209"/>
      <c r="E161" s="209"/>
      <c r="F161" s="209"/>
      <c r="G161" s="209"/>
      <c r="H161" s="209"/>
      <c r="I161" s="209"/>
      <c r="J161" s="209"/>
      <c r="K161" s="209"/>
      <c r="L161" s="209"/>
      <c r="M161" s="209"/>
      <c r="N161" s="209"/>
      <c r="O161" s="209"/>
      <c r="P161" s="209"/>
      <c r="Q161" s="209"/>
      <c r="R161" s="209"/>
      <c r="S161" s="209"/>
      <c r="T161" s="209"/>
      <c r="U161" s="209"/>
      <c r="V161" s="209"/>
      <c r="W161" s="209"/>
      <c r="X161" s="209"/>
      <c r="Y161" s="209"/>
      <c r="Z161" s="209"/>
      <c r="AA161" s="209"/>
    </row>
    <row r="162" spans="1:27" s="212" customFormat="1" ht="11.25" customHeight="1">
      <c r="A162" s="209"/>
      <c r="B162" s="210"/>
      <c r="C162" s="209"/>
      <c r="D162" s="209"/>
      <c r="E162" s="209"/>
      <c r="F162" s="209"/>
      <c r="G162" s="209"/>
      <c r="H162" s="209"/>
      <c r="I162" s="209"/>
      <c r="J162" s="209"/>
      <c r="K162" s="209"/>
      <c r="L162" s="209"/>
      <c r="M162" s="209"/>
      <c r="N162" s="209"/>
      <c r="O162" s="209"/>
      <c r="P162" s="209"/>
      <c r="Q162" s="209"/>
      <c r="R162" s="209"/>
      <c r="S162" s="209"/>
      <c r="T162" s="209"/>
      <c r="U162" s="209"/>
      <c r="V162" s="209"/>
      <c r="W162" s="209"/>
      <c r="X162" s="209"/>
      <c r="Y162" s="209"/>
      <c r="Z162" s="209"/>
      <c r="AA162" s="209"/>
    </row>
    <row r="163" spans="1:27" s="212" customFormat="1" ht="11.25" customHeight="1">
      <c r="A163" s="209"/>
      <c r="B163" s="210"/>
      <c r="C163" s="209"/>
      <c r="D163" s="209"/>
      <c r="E163" s="209"/>
      <c r="F163" s="209"/>
      <c r="G163" s="209"/>
      <c r="H163" s="209"/>
      <c r="I163" s="209"/>
      <c r="J163" s="209"/>
      <c r="K163" s="209"/>
      <c r="L163" s="209"/>
      <c r="M163" s="209"/>
      <c r="N163" s="209"/>
      <c r="O163" s="209"/>
      <c r="P163" s="209"/>
      <c r="Q163" s="209"/>
      <c r="R163" s="209"/>
      <c r="S163" s="209"/>
      <c r="T163" s="209"/>
      <c r="U163" s="209"/>
      <c r="V163" s="209"/>
      <c r="W163" s="209"/>
      <c r="X163" s="209"/>
      <c r="Y163" s="209"/>
      <c r="Z163" s="209"/>
      <c r="AA163" s="209"/>
    </row>
    <row r="164" spans="1:27" s="212" customFormat="1" ht="11.25" customHeight="1">
      <c r="A164" s="209"/>
      <c r="B164" s="210"/>
      <c r="C164" s="209"/>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09"/>
    </row>
    <row r="165" spans="1:27" s="212" customFormat="1" ht="11.25" customHeight="1">
      <c r="A165" s="209"/>
      <c r="B165" s="210"/>
      <c r="C165" s="209"/>
      <c r="D165" s="209"/>
      <c r="E165" s="209"/>
      <c r="F165" s="209"/>
      <c r="G165" s="209"/>
      <c r="H165" s="209"/>
      <c r="I165" s="209"/>
      <c r="J165" s="209"/>
      <c r="K165" s="209"/>
      <c r="L165" s="209"/>
      <c r="M165" s="209"/>
      <c r="N165" s="209"/>
      <c r="O165" s="209"/>
      <c r="P165" s="209"/>
      <c r="Q165" s="209"/>
      <c r="R165" s="209"/>
      <c r="S165" s="209"/>
      <c r="T165" s="209"/>
      <c r="U165" s="209"/>
      <c r="V165" s="209"/>
      <c r="W165" s="209"/>
      <c r="X165" s="209"/>
      <c r="Y165" s="209"/>
      <c r="Z165" s="209"/>
      <c r="AA165" s="209"/>
    </row>
    <row r="166" spans="1:27" s="212" customFormat="1" ht="11.25" customHeight="1">
      <c r="A166" s="209"/>
      <c r="B166" s="210"/>
      <c r="C166" s="209"/>
      <c r="D166" s="209"/>
      <c r="E166" s="209"/>
      <c r="F166" s="209"/>
      <c r="G166" s="209"/>
      <c r="H166" s="209"/>
      <c r="I166" s="209"/>
      <c r="J166" s="209"/>
      <c r="K166" s="209"/>
      <c r="L166" s="209"/>
      <c r="M166" s="209"/>
      <c r="N166" s="209"/>
      <c r="O166" s="209"/>
      <c r="P166" s="209"/>
      <c r="Q166" s="209"/>
      <c r="R166" s="209"/>
      <c r="S166" s="209"/>
      <c r="T166" s="209"/>
      <c r="U166" s="209"/>
      <c r="V166" s="209"/>
      <c r="W166" s="209"/>
      <c r="X166" s="209"/>
      <c r="Y166" s="209"/>
      <c r="Z166" s="209"/>
      <c r="AA166" s="209"/>
    </row>
    <row r="167" spans="1:27" s="167" customFormat="1" ht="11.25" customHeight="1">
      <c r="A167" s="170"/>
      <c r="B167" s="224"/>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464"/>
      <c r="AA167" s="464"/>
    </row>
    <row r="168" spans="1:27" s="212" customFormat="1" ht="11.25" customHeight="1">
      <c r="A168" s="209"/>
      <c r="B168" s="210"/>
      <c r="C168" s="209"/>
      <c r="D168" s="209"/>
      <c r="E168" s="209"/>
      <c r="F168" s="209"/>
      <c r="G168" s="209"/>
      <c r="H168" s="209"/>
      <c r="I168" s="209"/>
      <c r="J168" s="209"/>
      <c r="K168" s="209"/>
      <c r="L168" s="209"/>
      <c r="M168" s="209"/>
      <c r="N168" s="209"/>
      <c r="O168" s="209"/>
      <c r="P168" s="209"/>
      <c r="Q168" s="209"/>
      <c r="R168" s="209"/>
      <c r="S168" s="209"/>
      <c r="T168" s="209"/>
      <c r="U168" s="209"/>
      <c r="V168" s="209"/>
      <c r="W168" s="209"/>
      <c r="X168" s="209"/>
      <c r="Y168" s="209"/>
      <c r="Z168" s="464" t="s">
        <v>684</v>
      </c>
      <c r="AA168" s="419"/>
    </row>
    <row r="169" spans="1:27" s="167" customFormat="1" ht="13.5" customHeight="1">
      <c r="A169" s="170"/>
      <c r="B169" s="224"/>
      <c r="C169" s="170"/>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row>
    <row r="170" spans="1:27" s="167" customFormat="1" ht="13.5" customHeight="1">
      <c r="A170" s="170"/>
      <c r="B170" s="224"/>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c r="AA170" s="170"/>
    </row>
    <row r="171" spans="1:27" s="167" customFormat="1" ht="13.5" customHeight="1">
      <c r="A171" s="170"/>
      <c r="B171" s="224"/>
      <c r="C171" s="170"/>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c r="AA171" s="170"/>
    </row>
    <row r="172" spans="1:27" s="167" customFormat="1" ht="13.5" customHeight="1">
      <c r="A172" s="170"/>
      <c r="B172" s="224"/>
      <c r="C172" s="170"/>
      <c r="D172" s="170"/>
      <c r="E172" s="170"/>
      <c r="F172" s="170"/>
      <c r="G172" s="170"/>
      <c r="H172" s="170"/>
      <c r="I172" s="170"/>
      <c r="J172" s="170"/>
      <c r="K172" s="170"/>
      <c r="L172" s="170"/>
      <c r="M172" s="170"/>
      <c r="N172" s="170"/>
      <c r="O172" s="170"/>
      <c r="P172" s="170"/>
      <c r="Q172" s="170"/>
      <c r="R172" s="170"/>
      <c r="S172" s="170"/>
      <c r="T172" s="170"/>
      <c r="U172" s="170"/>
      <c r="V172" s="170"/>
      <c r="W172" s="170"/>
      <c r="X172" s="170"/>
      <c r="Y172" s="170"/>
      <c r="Z172" s="170"/>
      <c r="AA172" s="170"/>
    </row>
    <row r="173" spans="1:27" s="167" customFormat="1" ht="13.5" customHeight="1">
      <c r="A173" s="170"/>
      <c r="B173" s="224"/>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row>
    <row r="174" spans="1:27" s="167" customFormat="1" ht="13.5" customHeight="1">
      <c r="A174" s="170"/>
      <c r="B174" s="224"/>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row>
    <row r="175" spans="1:27" s="167" customFormat="1" ht="13.5" customHeight="1">
      <c r="A175" s="170"/>
      <c r="B175" s="224"/>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row>
    <row r="176" spans="1:27" s="167" customFormat="1" ht="13.5" customHeight="1">
      <c r="A176" s="170"/>
      <c r="B176" s="224"/>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row>
    <row r="177" spans="1:27" s="167" customFormat="1" ht="13.5" customHeight="1">
      <c r="A177" s="170"/>
      <c r="B177" s="224"/>
      <c r="C177" s="170"/>
      <c r="D177" s="170"/>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c r="AA177" s="170"/>
    </row>
    <row r="178" spans="1:27" s="167" customFormat="1" ht="13.5" customHeight="1">
      <c r="A178" s="170"/>
      <c r="B178" s="224"/>
      <c r="C178" s="170"/>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c r="AA178" s="170"/>
    </row>
    <row r="179" spans="1:27" s="167" customFormat="1" ht="13.5" customHeight="1">
      <c r="A179" s="170"/>
      <c r="B179" s="224"/>
      <c r="C179" s="170"/>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row>
    <row r="180" spans="1:27" s="167" customFormat="1" ht="13.5" customHeight="1">
      <c r="A180" s="170"/>
      <c r="B180" s="224"/>
      <c r="C180" s="170"/>
      <c r="D180" s="170"/>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c r="AA180" s="170"/>
    </row>
    <row r="181" spans="1:27" s="167" customFormat="1" ht="13.5" customHeight="1">
      <c r="A181" s="170"/>
      <c r="B181" s="224"/>
      <c r="C181" s="170"/>
      <c r="D181" s="170"/>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c r="AA181" s="170"/>
    </row>
    <row r="182" spans="1:27" s="167" customFormat="1" ht="13.5" customHeight="1">
      <c r="A182" s="170"/>
      <c r="B182" s="224"/>
      <c r="C182" s="170"/>
      <c r="D182" s="170"/>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c r="AA182" s="170"/>
    </row>
    <row r="183" spans="1:27" s="167" customFormat="1" ht="13.5" customHeight="1">
      <c r="A183" s="170"/>
      <c r="B183" s="224"/>
      <c r="C183" s="170"/>
      <c r="D183" s="170"/>
      <c r="E183" s="170"/>
      <c r="F183" s="170"/>
      <c r="G183" s="170"/>
      <c r="H183" s="170"/>
      <c r="I183" s="170"/>
      <c r="J183" s="170"/>
      <c r="K183" s="170"/>
      <c r="L183" s="170"/>
      <c r="M183" s="170"/>
      <c r="N183" s="170"/>
      <c r="O183" s="170"/>
      <c r="P183" s="170"/>
      <c r="Q183" s="170"/>
      <c r="R183" s="170"/>
      <c r="S183" s="170"/>
      <c r="T183" s="170"/>
      <c r="U183" s="170"/>
      <c r="V183" s="170"/>
      <c r="W183" s="170"/>
      <c r="X183" s="170"/>
      <c r="Y183" s="170"/>
      <c r="Z183" s="170"/>
      <c r="AA183" s="170"/>
    </row>
    <row r="184" spans="1:27" s="167" customFormat="1" ht="13.5" customHeight="1">
      <c r="A184" s="170"/>
      <c r="B184" s="224"/>
      <c r="C184" s="170"/>
      <c r="D184" s="170"/>
      <c r="E184" s="170"/>
      <c r="F184" s="170"/>
      <c r="G184" s="170"/>
      <c r="H184" s="170"/>
      <c r="I184" s="170"/>
      <c r="J184" s="170"/>
      <c r="K184" s="170"/>
      <c r="L184" s="170"/>
      <c r="M184" s="170"/>
      <c r="N184" s="170"/>
      <c r="O184" s="170"/>
      <c r="P184" s="170"/>
      <c r="Q184" s="170"/>
      <c r="R184" s="170"/>
      <c r="S184" s="170"/>
      <c r="T184" s="170"/>
      <c r="U184" s="170"/>
      <c r="V184" s="170"/>
      <c r="W184" s="170"/>
      <c r="X184" s="170"/>
      <c r="Y184" s="170"/>
      <c r="Z184" s="170"/>
      <c r="AA184" s="170"/>
    </row>
    <row r="185" spans="1:27" s="167" customFormat="1" ht="13.5" customHeight="1">
      <c r="A185" s="170"/>
      <c r="B185" s="224"/>
      <c r="C185" s="170"/>
      <c r="D185" s="170"/>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row>
    <row r="186" spans="1:27" s="167" customFormat="1" ht="13.5" customHeight="1">
      <c r="A186" s="170"/>
      <c r="B186" s="224"/>
      <c r="C186" s="170"/>
      <c r="D186" s="170"/>
      <c r="E186" s="170"/>
      <c r="F186" s="170"/>
      <c r="G186" s="170"/>
      <c r="H186" s="170"/>
      <c r="I186" s="170"/>
      <c r="J186" s="170"/>
      <c r="K186" s="170"/>
      <c r="L186" s="170"/>
      <c r="M186" s="170"/>
      <c r="N186" s="170"/>
      <c r="O186" s="170"/>
      <c r="P186" s="170"/>
      <c r="Q186" s="170"/>
      <c r="R186" s="170"/>
      <c r="S186" s="170"/>
      <c r="T186" s="170"/>
      <c r="U186" s="170"/>
      <c r="V186" s="170"/>
      <c r="W186" s="170"/>
      <c r="X186" s="170"/>
      <c r="Y186" s="170"/>
      <c r="Z186" s="170"/>
      <c r="AA186" s="170"/>
    </row>
    <row r="187" spans="1:27" s="167" customFormat="1" ht="13.5" customHeight="1">
      <c r="A187" s="170"/>
      <c r="B187" s="224"/>
      <c r="C187" s="170"/>
      <c r="D187" s="170"/>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c r="AA187" s="170"/>
    </row>
    <row r="188" spans="1:27" s="167" customFormat="1" ht="13.5" customHeight="1">
      <c r="A188" s="170"/>
      <c r="B188" s="224"/>
      <c r="C188" s="170"/>
      <c r="D188" s="170"/>
      <c r="E188" s="170"/>
      <c r="F188" s="170"/>
      <c r="G188" s="170"/>
      <c r="H188" s="170"/>
      <c r="I188" s="170"/>
      <c r="J188" s="170"/>
      <c r="K188" s="170"/>
      <c r="L188" s="170"/>
      <c r="M188" s="170"/>
      <c r="N188" s="170"/>
      <c r="O188" s="170"/>
      <c r="P188" s="170"/>
      <c r="Q188" s="170"/>
      <c r="R188" s="170"/>
      <c r="S188" s="170"/>
      <c r="T188" s="170"/>
      <c r="U188" s="170"/>
      <c r="V188" s="170"/>
      <c r="W188" s="170"/>
      <c r="X188" s="170"/>
      <c r="Y188" s="170"/>
      <c r="Z188" s="170"/>
      <c r="AA188" s="170"/>
    </row>
    <row r="189" spans="1:27" s="167" customFormat="1" ht="13.5" customHeight="1">
      <c r="A189" s="170"/>
      <c r="B189" s="224"/>
      <c r="C189" s="170"/>
      <c r="D189" s="170"/>
      <c r="E189" s="170"/>
      <c r="F189" s="170"/>
      <c r="G189" s="170"/>
      <c r="H189" s="170"/>
      <c r="I189" s="170"/>
      <c r="J189" s="170"/>
      <c r="K189" s="170"/>
      <c r="L189" s="170"/>
      <c r="M189" s="170"/>
      <c r="N189" s="170"/>
      <c r="O189" s="170"/>
      <c r="P189" s="170"/>
      <c r="Q189" s="170"/>
      <c r="R189" s="170"/>
      <c r="S189" s="170"/>
      <c r="T189" s="170"/>
      <c r="U189" s="170"/>
      <c r="V189" s="170"/>
      <c r="W189" s="170"/>
      <c r="X189" s="170"/>
      <c r="Y189" s="170"/>
      <c r="Z189" s="170"/>
      <c r="AA189" s="170"/>
    </row>
    <row r="190" spans="1:27" s="167" customFormat="1" ht="13.5" customHeight="1">
      <c r="A190" s="170"/>
      <c r="B190" s="224"/>
      <c r="C190" s="170"/>
      <c r="D190" s="170"/>
      <c r="E190" s="170"/>
      <c r="F190" s="170"/>
      <c r="G190" s="170"/>
      <c r="H190" s="170"/>
      <c r="I190" s="170"/>
      <c r="J190" s="170"/>
      <c r="K190" s="170"/>
      <c r="L190" s="170"/>
      <c r="M190" s="170"/>
      <c r="N190" s="170"/>
      <c r="O190" s="170"/>
      <c r="P190" s="170"/>
      <c r="Q190" s="170"/>
      <c r="R190" s="170"/>
      <c r="S190" s="170"/>
      <c r="T190" s="170"/>
      <c r="U190" s="170"/>
      <c r="V190" s="170"/>
      <c r="W190" s="170"/>
      <c r="X190" s="170"/>
      <c r="Y190" s="170"/>
      <c r="Z190" s="170"/>
      <c r="AA190" s="170"/>
    </row>
    <row r="191" spans="1:27" s="167" customFormat="1" ht="13.5" customHeight="1">
      <c r="A191" s="170"/>
      <c r="B191" s="224"/>
      <c r="C191" s="170"/>
      <c r="D191" s="170"/>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row>
    <row r="192" spans="1:27" s="167" customFormat="1" ht="13.5" customHeight="1">
      <c r="A192" s="170"/>
      <c r="B192" s="224"/>
      <c r="C192" s="170"/>
      <c r="D192" s="170"/>
      <c r="E192" s="170"/>
      <c r="F192" s="170"/>
      <c r="G192" s="170"/>
      <c r="H192" s="170"/>
      <c r="I192" s="170"/>
      <c r="J192" s="170"/>
      <c r="K192" s="170"/>
      <c r="L192" s="170"/>
      <c r="M192" s="170"/>
      <c r="N192" s="170"/>
      <c r="O192" s="170"/>
      <c r="P192" s="170"/>
      <c r="Q192" s="170"/>
      <c r="R192" s="170"/>
      <c r="S192" s="170"/>
      <c r="T192" s="170"/>
      <c r="U192" s="170"/>
      <c r="V192" s="170"/>
      <c r="W192" s="170"/>
      <c r="X192" s="170"/>
      <c r="Y192" s="170"/>
      <c r="Z192" s="170"/>
      <c r="AA192" s="170"/>
    </row>
    <row r="193" spans="1:27" s="167" customFormat="1" ht="13.5" customHeight="1">
      <c r="A193" s="170"/>
      <c r="B193" s="224"/>
      <c r="C193" s="170"/>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row>
    <row r="194" spans="1:27" s="167" customFormat="1" ht="13.5" customHeight="1">
      <c r="A194" s="170"/>
      <c r="B194" s="224"/>
      <c r="C194" s="170"/>
      <c r="D194" s="170"/>
      <c r="E194" s="170"/>
      <c r="F194" s="170"/>
      <c r="G194" s="170"/>
      <c r="H194" s="170"/>
      <c r="I194" s="170"/>
      <c r="J194" s="170"/>
      <c r="K194" s="170"/>
      <c r="L194" s="170"/>
      <c r="M194" s="170"/>
      <c r="N194" s="170"/>
      <c r="O194" s="170"/>
      <c r="P194" s="170"/>
      <c r="Q194" s="170"/>
      <c r="R194" s="170"/>
      <c r="S194" s="170"/>
      <c r="T194" s="170"/>
      <c r="U194" s="170"/>
      <c r="V194" s="170"/>
      <c r="W194" s="170"/>
      <c r="X194" s="170"/>
      <c r="Y194" s="170"/>
      <c r="Z194" s="170"/>
      <c r="AA194" s="170"/>
    </row>
    <row r="195" spans="1:27" s="167" customFormat="1" ht="13.5" customHeight="1">
      <c r="A195" s="170"/>
      <c r="B195" s="224"/>
      <c r="C195" s="170"/>
      <c r="D195" s="170"/>
      <c r="E195" s="170"/>
      <c r="F195" s="170"/>
      <c r="G195" s="170"/>
      <c r="H195" s="170"/>
      <c r="I195" s="170"/>
      <c r="J195" s="170"/>
      <c r="K195" s="170"/>
      <c r="L195" s="170"/>
      <c r="M195" s="170"/>
      <c r="N195" s="170"/>
      <c r="O195" s="170"/>
      <c r="P195" s="170"/>
      <c r="Q195" s="170"/>
      <c r="R195" s="170"/>
      <c r="S195" s="170"/>
      <c r="T195" s="170"/>
      <c r="U195" s="170"/>
      <c r="V195" s="170"/>
      <c r="W195" s="170"/>
      <c r="X195" s="170"/>
      <c r="Y195" s="170"/>
      <c r="Z195" s="170"/>
      <c r="AA195" s="170"/>
    </row>
    <row r="196" spans="1:27" s="167" customFormat="1" ht="13.5" customHeight="1">
      <c r="A196" s="170"/>
      <c r="B196" s="224"/>
      <c r="C196" s="170"/>
      <c r="D196" s="170"/>
      <c r="E196" s="170"/>
      <c r="F196" s="170"/>
      <c r="G196" s="170"/>
      <c r="H196" s="170"/>
      <c r="I196" s="170"/>
      <c r="J196" s="170"/>
      <c r="K196" s="170"/>
      <c r="L196" s="170"/>
      <c r="M196" s="170"/>
      <c r="N196" s="170"/>
      <c r="O196" s="170"/>
      <c r="P196" s="170"/>
      <c r="Q196" s="170"/>
      <c r="R196" s="170"/>
      <c r="S196" s="170"/>
      <c r="T196" s="170"/>
      <c r="U196" s="170"/>
      <c r="V196" s="170"/>
      <c r="W196" s="170"/>
      <c r="X196" s="170"/>
      <c r="Y196" s="170"/>
      <c r="Z196" s="170"/>
      <c r="AA196" s="170"/>
    </row>
    <row r="197" spans="1:27" s="167" customFormat="1" ht="13.5" customHeight="1">
      <c r="A197" s="170"/>
      <c r="B197" s="224"/>
      <c r="C197" s="170"/>
      <c r="D197" s="170"/>
      <c r="E197" s="170"/>
      <c r="F197" s="170"/>
      <c r="G197" s="170"/>
      <c r="H197" s="170"/>
      <c r="I197" s="170"/>
      <c r="J197" s="170"/>
      <c r="K197" s="170"/>
      <c r="L197" s="170"/>
      <c r="M197" s="170"/>
      <c r="N197" s="170"/>
      <c r="O197" s="170"/>
      <c r="P197" s="170"/>
      <c r="Q197" s="170"/>
      <c r="R197" s="170"/>
      <c r="S197" s="170"/>
      <c r="T197" s="170"/>
      <c r="U197" s="170"/>
      <c r="V197" s="170"/>
      <c r="W197" s="170"/>
      <c r="X197" s="170"/>
      <c r="Y197" s="170"/>
      <c r="Z197" s="170"/>
      <c r="AA197" s="170"/>
    </row>
    <row r="198" spans="1:27" s="167" customFormat="1" ht="13.5" customHeight="1">
      <c r="A198" s="170"/>
      <c r="B198" s="224"/>
      <c r="C198" s="170"/>
      <c r="D198" s="170"/>
      <c r="E198" s="170"/>
      <c r="F198" s="170"/>
      <c r="G198" s="170"/>
      <c r="H198" s="170"/>
      <c r="I198" s="170"/>
      <c r="J198" s="170"/>
      <c r="K198" s="170"/>
      <c r="L198" s="170"/>
      <c r="M198" s="170"/>
      <c r="N198" s="170"/>
      <c r="O198" s="170"/>
      <c r="P198" s="170"/>
      <c r="Q198" s="170"/>
      <c r="R198" s="170"/>
      <c r="S198" s="170"/>
      <c r="T198" s="170"/>
      <c r="U198" s="170"/>
      <c r="V198" s="170"/>
      <c r="W198" s="170"/>
      <c r="X198" s="170"/>
      <c r="Y198" s="170"/>
      <c r="Z198" s="170"/>
      <c r="AA198" s="170"/>
    </row>
    <row r="199" spans="1:27" s="167" customFormat="1" ht="13.5" customHeight="1">
      <c r="A199" s="170"/>
      <c r="B199" s="224"/>
      <c r="C199" s="170"/>
      <c r="D199" s="170"/>
      <c r="E199" s="170"/>
      <c r="F199" s="170"/>
      <c r="G199" s="170"/>
      <c r="H199" s="170"/>
      <c r="I199" s="170"/>
      <c r="J199" s="170"/>
      <c r="K199" s="170"/>
      <c r="L199" s="170"/>
      <c r="M199" s="170"/>
      <c r="N199" s="170"/>
      <c r="O199" s="170"/>
      <c r="P199" s="170"/>
      <c r="Q199" s="170"/>
      <c r="R199" s="170"/>
      <c r="S199" s="170"/>
      <c r="T199" s="170"/>
      <c r="U199" s="170"/>
      <c r="V199" s="170"/>
      <c r="W199" s="170"/>
      <c r="X199" s="170"/>
      <c r="Y199" s="170"/>
      <c r="Z199" s="170"/>
      <c r="AA199" s="170"/>
    </row>
    <row r="200" spans="1:27" s="167" customFormat="1" ht="13.5" customHeight="1">
      <c r="A200" s="170"/>
      <c r="B200" s="224"/>
      <c r="C200" s="170"/>
      <c r="D200" s="170"/>
      <c r="E200" s="170"/>
      <c r="F200" s="170"/>
      <c r="G200" s="170"/>
      <c r="H200" s="170"/>
      <c r="I200" s="170"/>
      <c r="J200" s="170"/>
      <c r="K200" s="170"/>
      <c r="L200" s="170"/>
      <c r="M200" s="170"/>
      <c r="N200" s="170"/>
      <c r="O200" s="170"/>
      <c r="P200" s="170"/>
      <c r="Q200" s="170"/>
      <c r="R200" s="170"/>
      <c r="S200" s="170"/>
      <c r="T200" s="170"/>
      <c r="U200" s="170"/>
      <c r="V200" s="170"/>
      <c r="W200" s="170"/>
      <c r="X200" s="170"/>
      <c r="Y200" s="170"/>
      <c r="Z200" s="170"/>
      <c r="AA200" s="170"/>
    </row>
    <row r="201" spans="1:27" s="167" customFormat="1" ht="13.5" customHeight="1">
      <c r="A201" s="170"/>
      <c r="B201" s="224"/>
      <c r="C201" s="170"/>
      <c r="D201" s="170"/>
      <c r="E201" s="170"/>
      <c r="F201" s="170"/>
      <c r="G201" s="170"/>
      <c r="H201" s="170"/>
      <c r="I201" s="170"/>
      <c r="J201" s="170"/>
      <c r="K201" s="170"/>
      <c r="L201" s="170"/>
      <c r="M201" s="170"/>
      <c r="N201" s="170"/>
      <c r="O201" s="170"/>
      <c r="P201" s="170"/>
      <c r="Q201" s="170"/>
      <c r="R201" s="170"/>
      <c r="S201" s="170"/>
      <c r="T201" s="170"/>
      <c r="U201" s="170"/>
      <c r="V201" s="170"/>
      <c r="W201" s="170"/>
      <c r="X201" s="170"/>
      <c r="Y201" s="170"/>
      <c r="Z201" s="170"/>
      <c r="AA201" s="170"/>
    </row>
    <row r="202" spans="1:27" s="167" customFormat="1" ht="13.5" customHeight="1">
      <c r="A202" s="170"/>
      <c r="B202" s="224"/>
      <c r="C202" s="170"/>
      <c r="D202" s="170"/>
      <c r="E202" s="170"/>
      <c r="F202" s="170"/>
      <c r="G202" s="170"/>
      <c r="H202" s="170"/>
      <c r="I202" s="170"/>
      <c r="J202" s="170"/>
      <c r="K202" s="170"/>
      <c r="L202" s="170"/>
      <c r="M202" s="170"/>
      <c r="N202" s="170"/>
      <c r="O202" s="170"/>
      <c r="P202" s="170"/>
      <c r="Q202" s="170"/>
      <c r="R202" s="170"/>
      <c r="S202" s="170"/>
      <c r="T202" s="170"/>
      <c r="U202" s="170"/>
      <c r="V202" s="170"/>
      <c r="W202" s="170"/>
      <c r="X202" s="170"/>
      <c r="Y202" s="170"/>
      <c r="Z202" s="170"/>
      <c r="AA202" s="170"/>
    </row>
    <row r="203" spans="1:27" s="167" customFormat="1" ht="13.5" customHeight="1">
      <c r="A203" s="170"/>
      <c r="B203" s="224"/>
      <c r="C203" s="170"/>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row>
    <row r="204" spans="1:27" s="167" customFormat="1" ht="13.5" customHeight="1">
      <c r="A204" s="170"/>
      <c r="B204" s="224"/>
      <c r="C204" s="170"/>
      <c r="D204" s="170"/>
      <c r="E204" s="170"/>
      <c r="F204" s="170"/>
      <c r="G204" s="170"/>
      <c r="H204" s="170"/>
      <c r="I204" s="170"/>
      <c r="J204" s="170"/>
      <c r="K204" s="170"/>
      <c r="L204" s="170"/>
      <c r="M204" s="170"/>
      <c r="N204" s="170"/>
      <c r="O204" s="170"/>
      <c r="P204" s="170"/>
      <c r="Q204" s="170"/>
      <c r="R204" s="170"/>
      <c r="S204" s="170"/>
      <c r="T204" s="170"/>
      <c r="U204" s="170"/>
      <c r="V204" s="170"/>
      <c r="W204" s="170"/>
      <c r="X204" s="170"/>
      <c r="Y204" s="170"/>
      <c r="Z204" s="170"/>
      <c r="AA204" s="170"/>
    </row>
    <row r="205" spans="1:27" s="167" customFormat="1" ht="13.5" customHeight="1">
      <c r="A205" s="170"/>
      <c r="B205" s="224"/>
      <c r="C205" s="170"/>
      <c r="D205" s="170"/>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c r="AA205" s="170"/>
    </row>
    <row r="206" spans="1:27" s="167" customFormat="1" ht="13.5" customHeight="1">
      <c r="A206" s="170"/>
      <c r="B206" s="224"/>
      <c r="C206" s="170"/>
      <c r="D206" s="170"/>
      <c r="E206" s="170"/>
      <c r="F206" s="170"/>
      <c r="G206" s="170"/>
      <c r="H206" s="170"/>
      <c r="I206" s="170"/>
      <c r="J206" s="170"/>
      <c r="K206" s="170"/>
      <c r="L206" s="170"/>
      <c r="M206" s="170"/>
      <c r="N206" s="170"/>
      <c r="O206" s="170"/>
      <c r="P206" s="170"/>
      <c r="Q206" s="170"/>
      <c r="R206" s="170"/>
      <c r="S206" s="170"/>
      <c r="T206" s="170"/>
      <c r="U206" s="170"/>
      <c r="V206" s="170"/>
      <c r="W206" s="170"/>
      <c r="X206" s="170"/>
      <c r="Y206" s="170"/>
      <c r="Z206" s="170"/>
      <c r="AA206" s="170"/>
    </row>
    <row r="207" spans="1:27" s="167" customFormat="1" ht="13.5" customHeight="1">
      <c r="A207" s="170"/>
      <c r="B207" s="224"/>
      <c r="C207" s="170"/>
      <c r="D207" s="170"/>
      <c r="E207" s="170"/>
      <c r="F207" s="170"/>
      <c r="G207" s="170"/>
      <c r="H207" s="170"/>
      <c r="I207" s="170"/>
      <c r="J207" s="170"/>
      <c r="K207" s="170"/>
      <c r="L207" s="170"/>
      <c r="M207" s="170"/>
      <c r="N207" s="170"/>
      <c r="O207" s="170"/>
      <c r="P207" s="170"/>
      <c r="Q207" s="170"/>
      <c r="R207" s="170"/>
      <c r="S207" s="170"/>
      <c r="T207" s="170"/>
      <c r="U207" s="170"/>
      <c r="V207" s="170"/>
      <c r="W207" s="170"/>
      <c r="X207" s="170"/>
      <c r="Y207" s="170"/>
      <c r="Z207" s="170"/>
      <c r="AA207" s="170"/>
    </row>
    <row r="208" spans="1:27" s="167" customFormat="1" ht="13.5" customHeight="1">
      <c r="A208" s="170"/>
      <c r="B208" s="224"/>
      <c r="C208" s="170"/>
      <c r="D208" s="170"/>
      <c r="E208" s="170"/>
      <c r="F208" s="170"/>
      <c r="G208" s="170"/>
      <c r="H208" s="170"/>
      <c r="I208" s="170"/>
      <c r="J208" s="170"/>
      <c r="K208" s="170"/>
      <c r="L208" s="170"/>
      <c r="M208" s="170"/>
      <c r="N208" s="170"/>
      <c r="O208" s="170"/>
      <c r="P208" s="170"/>
      <c r="Q208" s="170"/>
      <c r="R208" s="170"/>
      <c r="S208" s="170"/>
      <c r="T208" s="170"/>
      <c r="U208" s="170"/>
      <c r="V208" s="170"/>
      <c r="W208" s="170"/>
      <c r="X208" s="170"/>
      <c r="Y208" s="170"/>
      <c r="Z208" s="170"/>
      <c r="AA208" s="170"/>
    </row>
    <row r="209" spans="1:27" s="167" customFormat="1" ht="13.5" customHeight="1">
      <c r="A209" s="170"/>
      <c r="B209" s="224"/>
      <c r="C209" s="170"/>
      <c r="D209" s="170"/>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c r="AA209" s="170"/>
    </row>
    <row r="210" spans="1:27" s="167" customFormat="1" ht="13.5" customHeight="1">
      <c r="A210" s="170"/>
      <c r="B210" s="224"/>
      <c r="C210" s="170"/>
      <c r="D210" s="170"/>
      <c r="E210" s="170"/>
      <c r="F210" s="170"/>
      <c r="G210" s="170"/>
      <c r="H210" s="170"/>
      <c r="I210" s="170"/>
      <c r="J210" s="170"/>
      <c r="K210" s="170"/>
      <c r="L210" s="170"/>
      <c r="M210" s="170"/>
      <c r="N210" s="170"/>
      <c r="O210" s="170"/>
      <c r="P210" s="170"/>
      <c r="Q210" s="170"/>
      <c r="R210" s="170"/>
      <c r="S210" s="170"/>
      <c r="T210" s="170"/>
      <c r="U210" s="170"/>
      <c r="V210" s="170"/>
      <c r="W210" s="170"/>
      <c r="X210" s="170"/>
      <c r="Y210" s="170"/>
      <c r="Z210" s="170"/>
      <c r="AA210" s="170"/>
    </row>
    <row r="211" spans="1:27" s="167" customFormat="1" ht="13.5" customHeight="1">
      <c r="A211" s="170"/>
      <c r="B211" s="224"/>
      <c r="C211" s="170"/>
      <c r="D211" s="170"/>
      <c r="E211" s="170"/>
      <c r="F211" s="170"/>
      <c r="G211" s="170"/>
      <c r="H211" s="170"/>
      <c r="I211" s="170"/>
      <c r="J211" s="170"/>
      <c r="K211" s="170"/>
      <c r="L211" s="170"/>
      <c r="M211" s="170"/>
      <c r="N211" s="170"/>
      <c r="O211" s="170"/>
      <c r="P211" s="170"/>
      <c r="Q211" s="170"/>
      <c r="R211" s="170"/>
      <c r="S211" s="170"/>
      <c r="T211" s="170"/>
      <c r="U211" s="170"/>
      <c r="V211" s="170"/>
      <c r="W211" s="170"/>
      <c r="X211" s="170"/>
      <c r="Y211" s="170"/>
      <c r="Z211" s="170"/>
      <c r="AA211" s="170"/>
    </row>
    <row r="212" spans="1:27" s="167" customFormat="1" ht="13.5" customHeight="1">
      <c r="A212" s="170"/>
      <c r="B212" s="224"/>
      <c r="C212" s="170"/>
      <c r="D212" s="170"/>
      <c r="E212" s="170"/>
      <c r="F212" s="170"/>
      <c r="G212" s="170"/>
      <c r="H212" s="170"/>
      <c r="I212" s="170"/>
      <c r="J212" s="170"/>
      <c r="K212" s="170"/>
      <c r="L212" s="170"/>
      <c r="M212" s="170"/>
      <c r="N212" s="170"/>
      <c r="O212" s="170"/>
      <c r="P212" s="170"/>
      <c r="Q212" s="170"/>
      <c r="R212" s="170"/>
      <c r="S212" s="170"/>
      <c r="T212" s="170"/>
      <c r="U212" s="170"/>
      <c r="V212" s="170"/>
      <c r="W212" s="170"/>
      <c r="X212" s="170"/>
      <c r="Y212" s="170"/>
      <c r="Z212" s="170"/>
      <c r="AA212" s="170"/>
    </row>
    <row r="213" spans="1:27" s="167" customFormat="1" ht="13.5" customHeight="1">
      <c r="A213" s="170"/>
      <c r="B213" s="224"/>
      <c r="C213" s="170"/>
      <c r="D213" s="170"/>
      <c r="E213" s="170"/>
      <c r="F213" s="170"/>
      <c r="G213" s="170"/>
      <c r="H213" s="170"/>
      <c r="I213" s="170"/>
      <c r="J213" s="170"/>
      <c r="K213" s="170"/>
      <c r="L213" s="170"/>
      <c r="M213" s="170"/>
      <c r="N213" s="170"/>
      <c r="O213" s="170"/>
      <c r="P213" s="170"/>
      <c r="Q213" s="170"/>
      <c r="R213" s="170"/>
      <c r="S213" s="170"/>
      <c r="T213" s="170"/>
      <c r="U213" s="170"/>
      <c r="V213" s="170"/>
      <c r="W213" s="170"/>
      <c r="X213" s="170"/>
      <c r="Y213" s="170"/>
      <c r="Z213" s="170"/>
      <c r="AA213" s="170"/>
    </row>
    <row r="214" spans="1:27" s="167" customFormat="1" ht="13.5" customHeight="1">
      <c r="A214" s="170"/>
      <c r="B214" s="224"/>
      <c r="C214" s="170"/>
      <c r="D214" s="170"/>
      <c r="E214" s="170"/>
      <c r="F214" s="170"/>
      <c r="G214" s="170"/>
      <c r="H214" s="170"/>
      <c r="I214" s="170"/>
      <c r="J214" s="170"/>
      <c r="K214" s="170"/>
      <c r="L214" s="170"/>
      <c r="M214" s="170"/>
      <c r="N214" s="170"/>
      <c r="O214" s="170"/>
      <c r="P214" s="170"/>
      <c r="Q214" s="170"/>
      <c r="R214" s="170"/>
      <c r="S214" s="170"/>
      <c r="T214" s="170"/>
      <c r="U214" s="170"/>
      <c r="V214" s="170"/>
      <c r="W214" s="170"/>
      <c r="X214" s="170"/>
      <c r="Y214" s="170"/>
      <c r="Z214" s="170"/>
      <c r="AA214" s="170"/>
    </row>
    <row r="215" spans="1:27" s="167" customFormat="1" ht="13.5" customHeight="1">
      <c r="A215" s="170"/>
      <c r="B215" s="224"/>
      <c r="C215" s="170"/>
      <c r="D215" s="170"/>
      <c r="E215" s="170"/>
      <c r="F215" s="170"/>
      <c r="G215" s="170"/>
      <c r="H215" s="170"/>
      <c r="I215" s="170"/>
      <c r="J215" s="170"/>
      <c r="K215" s="170"/>
      <c r="L215" s="170"/>
      <c r="M215" s="170"/>
      <c r="N215" s="170"/>
      <c r="O215" s="170"/>
      <c r="P215" s="170"/>
      <c r="Q215" s="170"/>
      <c r="R215" s="170"/>
      <c r="S215" s="170"/>
      <c r="T215" s="170"/>
      <c r="U215" s="170"/>
      <c r="V215" s="170"/>
      <c r="W215" s="170"/>
      <c r="X215" s="170"/>
      <c r="Y215" s="170"/>
      <c r="Z215" s="170"/>
      <c r="AA215" s="170"/>
    </row>
    <row r="216" spans="1:27" s="167" customFormat="1" ht="13.5" customHeight="1">
      <c r="A216" s="170"/>
      <c r="B216" s="224"/>
      <c r="C216" s="170"/>
      <c r="D216" s="170"/>
      <c r="E216" s="170"/>
      <c r="F216" s="170"/>
      <c r="G216" s="170"/>
      <c r="H216" s="170"/>
      <c r="I216" s="170"/>
      <c r="J216" s="170"/>
      <c r="K216" s="170"/>
      <c r="L216" s="170"/>
      <c r="M216" s="170"/>
      <c r="N216" s="170"/>
      <c r="O216" s="170"/>
      <c r="P216" s="170"/>
      <c r="Q216" s="170"/>
      <c r="R216" s="170"/>
      <c r="S216" s="170"/>
      <c r="T216" s="170"/>
      <c r="U216" s="170"/>
      <c r="V216" s="170"/>
      <c r="W216" s="170"/>
      <c r="X216" s="170"/>
      <c r="Y216" s="170"/>
      <c r="Z216" s="170"/>
      <c r="AA216" s="170"/>
    </row>
    <row r="217" spans="1:27" s="167" customFormat="1" ht="13.5" customHeight="1">
      <c r="A217" s="170"/>
      <c r="B217" s="224"/>
      <c r="C217" s="170"/>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row>
    <row r="218" spans="1:27" s="167" customFormat="1" ht="13.5" customHeight="1">
      <c r="A218" s="170"/>
      <c r="B218" s="224"/>
      <c r="C218" s="170"/>
      <c r="D218" s="170"/>
      <c r="E218" s="170"/>
      <c r="F218" s="170"/>
      <c r="G218" s="170"/>
      <c r="H218" s="170"/>
      <c r="I218" s="170"/>
      <c r="J218" s="170"/>
      <c r="K218" s="170"/>
      <c r="L218" s="170"/>
      <c r="M218" s="170"/>
      <c r="N218" s="170"/>
      <c r="O218" s="170"/>
      <c r="P218" s="170"/>
      <c r="Q218" s="170"/>
      <c r="R218" s="170"/>
      <c r="S218" s="170"/>
      <c r="T218" s="170"/>
      <c r="U218" s="170"/>
      <c r="V218" s="170"/>
      <c r="W218" s="170"/>
      <c r="X218" s="170"/>
      <c r="Y218" s="170"/>
      <c r="Z218" s="170"/>
      <c r="AA218" s="170"/>
    </row>
    <row r="219" spans="1:27" s="167" customFormat="1" ht="13.5" customHeight="1">
      <c r="A219" s="170"/>
      <c r="B219" s="224"/>
      <c r="C219" s="170"/>
      <c r="D219" s="170"/>
      <c r="E219" s="170"/>
      <c r="F219" s="170"/>
      <c r="G219" s="170"/>
      <c r="H219" s="170"/>
      <c r="I219" s="170"/>
      <c r="J219" s="170"/>
      <c r="K219" s="170"/>
      <c r="L219" s="170"/>
      <c r="M219" s="170"/>
      <c r="N219" s="170"/>
      <c r="O219" s="170"/>
      <c r="P219" s="170"/>
      <c r="Q219" s="170"/>
      <c r="R219" s="170"/>
      <c r="S219" s="170"/>
      <c r="T219" s="170"/>
      <c r="U219" s="170"/>
      <c r="V219" s="170"/>
      <c r="W219" s="170"/>
      <c r="X219" s="170"/>
      <c r="Y219" s="170"/>
      <c r="Z219" s="170"/>
      <c r="AA219" s="170"/>
    </row>
    <row r="220" spans="1:27" s="167" customFormat="1" ht="13.5" customHeight="1">
      <c r="A220" s="170"/>
      <c r="B220" s="224"/>
      <c r="C220" s="170"/>
      <c r="D220" s="170"/>
      <c r="E220" s="170"/>
      <c r="F220" s="170"/>
      <c r="G220" s="170"/>
      <c r="H220" s="170"/>
      <c r="I220" s="170"/>
      <c r="J220" s="170"/>
      <c r="K220" s="170"/>
      <c r="L220" s="170"/>
      <c r="M220" s="170"/>
      <c r="N220" s="170"/>
      <c r="O220" s="170"/>
      <c r="P220" s="170"/>
      <c r="Q220" s="170"/>
      <c r="R220" s="170"/>
      <c r="S220" s="170"/>
      <c r="T220" s="170"/>
      <c r="U220" s="170"/>
      <c r="V220" s="170"/>
      <c r="W220" s="170"/>
      <c r="X220" s="170"/>
      <c r="Y220" s="170"/>
      <c r="Z220" s="170"/>
      <c r="AA220" s="170"/>
    </row>
    <row r="221" spans="1:27" s="167" customFormat="1" ht="13.5" customHeight="1">
      <c r="A221" s="170"/>
      <c r="B221" s="224"/>
      <c r="C221" s="170"/>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row>
    <row r="222" spans="1:27" s="167" customFormat="1" ht="13.5" customHeight="1">
      <c r="A222" s="170"/>
      <c r="B222" s="224"/>
      <c r="C222" s="170"/>
      <c r="D222" s="170"/>
      <c r="E222" s="170"/>
      <c r="F222" s="170"/>
      <c r="G222" s="170"/>
      <c r="H222" s="170"/>
      <c r="I222" s="170"/>
      <c r="J222" s="170"/>
      <c r="K222" s="170"/>
      <c r="L222" s="170"/>
      <c r="M222" s="170"/>
      <c r="N222" s="170"/>
      <c r="O222" s="170"/>
      <c r="P222" s="170"/>
      <c r="Q222" s="170"/>
      <c r="R222" s="170"/>
      <c r="S222" s="170"/>
      <c r="T222" s="170"/>
      <c r="U222" s="170"/>
      <c r="V222" s="170"/>
      <c r="W222" s="170"/>
      <c r="X222" s="170"/>
      <c r="Y222" s="170"/>
      <c r="Z222" s="170"/>
      <c r="AA222" s="170"/>
    </row>
    <row r="223" spans="1:27" s="167" customFormat="1" ht="13.5" customHeight="1">
      <c r="A223" s="170"/>
      <c r="B223" s="224"/>
      <c r="C223" s="170"/>
      <c r="D223" s="170"/>
      <c r="E223" s="170"/>
      <c r="F223" s="170"/>
      <c r="G223" s="170"/>
      <c r="H223" s="170"/>
      <c r="I223" s="170"/>
      <c r="J223" s="170"/>
      <c r="K223" s="170"/>
      <c r="L223" s="170"/>
      <c r="M223" s="170"/>
      <c r="N223" s="170"/>
      <c r="O223" s="170"/>
      <c r="P223" s="170"/>
      <c r="Q223" s="170"/>
      <c r="R223" s="170"/>
      <c r="S223" s="170"/>
      <c r="T223" s="170"/>
      <c r="U223" s="170"/>
      <c r="V223" s="170"/>
      <c r="W223" s="170"/>
      <c r="X223" s="170"/>
      <c r="Y223" s="170"/>
      <c r="Z223" s="170"/>
      <c r="AA223" s="170"/>
    </row>
    <row r="224" spans="1:27" s="167" customFormat="1" ht="13.5" customHeight="1">
      <c r="A224" s="170"/>
      <c r="B224" s="224"/>
      <c r="C224" s="170"/>
      <c r="D224" s="170"/>
      <c r="E224" s="170"/>
      <c r="F224" s="170"/>
      <c r="G224" s="170"/>
      <c r="H224" s="170"/>
      <c r="I224" s="170"/>
      <c r="J224" s="170"/>
      <c r="K224" s="170"/>
      <c r="L224" s="170"/>
      <c r="M224" s="170"/>
      <c r="N224" s="170"/>
      <c r="O224" s="170"/>
      <c r="P224" s="170"/>
      <c r="Q224" s="170"/>
      <c r="R224" s="170"/>
      <c r="S224" s="170"/>
      <c r="T224" s="170"/>
      <c r="U224" s="170"/>
      <c r="V224" s="170"/>
      <c r="W224" s="170"/>
      <c r="X224" s="170"/>
      <c r="Y224" s="170"/>
      <c r="Z224" s="170"/>
      <c r="AA224" s="170"/>
    </row>
    <row r="225" spans="1:27" s="167" customFormat="1" ht="13.5" customHeight="1">
      <c r="A225" s="170"/>
      <c r="B225" s="224"/>
      <c r="C225" s="170"/>
      <c r="D225" s="170"/>
      <c r="E225" s="170"/>
      <c r="F225" s="170"/>
      <c r="G225" s="170"/>
      <c r="H225" s="170"/>
      <c r="I225" s="170"/>
      <c r="J225" s="170"/>
      <c r="K225" s="170"/>
      <c r="L225" s="170"/>
      <c r="M225" s="170"/>
      <c r="N225" s="170"/>
      <c r="O225" s="170"/>
      <c r="P225" s="170"/>
      <c r="Q225" s="170"/>
      <c r="R225" s="170"/>
      <c r="S225" s="170"/>
      <c r="T225" s="170"/>
      <c r="U225" s="170"/>
      <c r="V225" s="170"/>
      <c r="W225" s="170"/>
      <c r="X225" s="170"/>
      <c r="Y225" s="170"/>
      <c r="Z225" s="170"/>
      <c r="AA225" s="170"/>
    </row>
    <row r="226" spans="1:27" s="167" customFormat="1" ht="13.5" customHeight="1">
      <c r="A226" s="170"/>
      <c r="B226" s="224"/>
      <c r="C226" s="170"/>
      <c r="D226" s="170"/>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c r="AA226" s="170"/>
    </row>
    <row r="227" spans="1:27" s="167" customFormat="1" ht="13.5" customHeight="1">
      <c r="A227" s="170"/>
      <c r="B227" s="224"/>
      <c r="C227" s="170"/>
      <c r="D227" s="170"/>
      <c r="E227" s="170"/>
      <c r="F227" s="170"/>
      <c r="G227" s="170"/>
      <c r="H227" s="170"/>
      <c r="I227" s="170"/>
      <c r="J227" s="170"/>
      <c r="K227" s="170"/>
      <c r="L227" s="170"/>
      <c r="M227" s="170"/>
      <c r="N227" s="170"/>
      <c r="O227" s="170"/>
      <c r="P227" s="170"/>
      <c r="Q227" s="170"/>
      <c r="R227" s="170"/>
      <c r="S227" s="170"/>
      <c r="T227" s="170"/>
      <c r="U227" s="170"/>
      <c r="V227" s="170"/>
      <c r="W227" s="170"/>
      <c r="X227" s="170"/>
      <c r="Y227" s="170"/>
      <c r="Z227" s="170"/>
      <c r="AA227" s="170"/>
    </row>
    <row r="228" spans="1:27" s="167" customFormat="1" ht="13.5" customHeight="1">
      <c r="A228" s="170"/>
      <c r="B228" s="224"/>
      <c r="C228" s="170"/>
      <c r="D228" s="170"/>
      <c r="E228" s="170"/>
      <c r="F228" s="170"/>
      <c r="G228" s="170"/>
      <c r="H228" s="170"/>
      <c r="I228" s="170"/>
      <c r="J228" s="170"/>
      <c r="K228" s="170"/>
      <c r="L228" s="170"/>
      <c r="M228" s="170"/>
      <c r="N228" s="170"/>
      <c r="O228" s="170"/>
      <c r="P228" s="170"/>
      <c r="Q228" s="170"/>
      <c r="R228" s="170"/>
      <c r="S228" s="170"/>
      <c r="T228" s="170"/>
      <c r="U228" s="170"/>
      <c r="V228" s="170"/>
      <c r="W228" s="170"/>
      <c r="X228" s="170"/>
      <c r="Y228" s="170"/>
      <c r="Z228" s="170"/>
      <c r="AA228" s="170"/>
    </row>
    <row r="229" spans="1:27" s="167" customFormat="1" ht="13.5" customHeight="1">
      <c r="A229" s="170"/>
      <c r="B229" s="224"/>
      <c r="C229" s="170"/>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row>
    <row r="230" spans="1:27" s="167" customFormat="1" ht="13.5" customHeight="1">
      <c r="A230" s="170"/>
      <c r="B230" s="224"/>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c r="Z230" s="170"/>
      <c r="AA230" s="170"/>
    </row>
    <row r="231" spans="1:27" s="167" customFormat="1" ht="13.5" customHeight="1">
      <c r="A231" s="170"/>
      <c r="B231" s="224"/>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170"/>
      <c r="Y231" s="170"/>
      <c r="Z231" s="170"/>
      <c r="AA231" s="170"/>
    </row>
    <row r="232" spans="1:27" s="167" customFormat="1" ht="13.5" customHeight="1">
      <c r="A232" s="170"/>
      <c r="B232" s="224"/>
      <c r="C232" s="170"/>
      <c r="D232" s="170"/>
      <c r="E232" s="170"/>
      <c r="F232" s="170"/>
      <c r="G232" s="170"/>
      <c r="H232" s="170"/>
      <c r="I232" s="170"/>
      <c r="J232" s="170"/>
      <c r="K232" s="170"/>
      <c r="L232" s="170"/>
      <c r="M232" s="170"/>
      <c r="N232" s="170"/>
      <c r="O232" s="170"/>
      <c r="P232" s="170"/>
      <c r="Q232" s="170"/>
      <c r="R232" s="170"/>
      <c r="S232" s="170"/>
      <c r="T232" s="170"/>
      <c r="U232" s="170"/>
      <c r="V232" s="170"/>
      <c r="W232" s="170"/>
      <c r="X232" s="170"/>
      <c r="Y232" s="170"/>
      <c r="Z232" s="170"/>
      <c r="AA232" s="170"/>
    </row>
    <row r="233" spans="1:27" s="167" customFormat="1" ht="13.5" customHeight="1">
      <c r="A233" s="170"/>
      <c r="B233" s="224"/>
      <c r="C233" s="170"/>
      <c r="D233" s="170"/>
      <c r="E233" s="170"/>
      <c r="F233" s="170"/>
      <c r="G233" s="170"/>
      <c r="H233" s="170"/>
      <c r="I233" s="170"/>
      <c r="J233" s="170"/>
      <c r="K233" s="170"/>
      <c r="L233" s="170"/>
      <c r="M233" s="170"/>
      <c r="N233" s="170"/>
      <c r="O233" s="170"/>
      <c r="P233" s="170"/>
      <c r="Q233" s="170"/>
      <c r="R233" s="170"/>
      <c r="S233" s="170"/>
      <c r="T233" s="170"/>
      <c r="U233" s="170"/>
      <c r="V233" s="170"/>
      <c r="W233" s="170"/>
      <c r="X233" s="170"/>
      <c r="Y233" s="170"/>
      <c r="Z233" s="170"/>
      <c r="AA233" s="170"/>
    </row>
    <row r="234" spans="1:27" s="167" customFormat="1" ht="13.5" customHeight="1">
      <c r="A234" s="170"/>
      <c r="B234" s="224"/>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c r="AA234" s="170"/>
    </row>
    <row r="235" spans="1:27" s="167" customFormat="1" ht="13.5" customHeight="1">
      <c r="A235" s="170"/>
      <c r="B235" s="224"/>
      <c r="C235" s="170"/>
      <c r="D235" s="170"/>
      <c r="E235" s="170"/>
      <c r="F235" s="170"/>
      <c r="G235" s="170"/>
      <c r="H235" s="170"/>
      <c r="I235" s="170"/>
      <c r="J235" s="170"/>
      <c r="K235" s="170"/>
      <c r="L235" s="170"/>
      <c r="M235" s="170"/>
      <c r="N235" s="170"/>
      <c r="O235" s="170"/>
      <c r="P235" s="170"/>
      <c r="Q235" s="170"/>
      <c r="R235" s="170"/>
      <c r="S235" s="170"/>
      <c r="T235" s="170"/>
      <c r="U235" s="170"/>
      <c r="V235" s="170"/>
      <c r="W235" s="170"/>
      <c r="X235" s="170"/>
      <c r="Y235" s="170"/>
      <c r="Z235" s="170"/>
      <c r="AA235" s="170"/>
    </row>
    <row r="236" spans="1:27" s="167" customFormat="1" ht="13.5" customHeight="1">
      <c r="A236" s="170"/>
      <c r="B236" s="224"/>
      <c r="C236" s="170"/>
      <c r="D236" s="170"/>
      <c r="E236" s="170"/>
      <c r="F236" s="170"/>
      <c r="G236" s="170"/>
      <c r="H236" s="170"/>
      <c r="I236" s="170"/>
      <c r="J236" s="170"/>
      <c r="K236" s="170"/>
      <c r="L236" s="170"/>
      <c r="M236" s="170"/>
      <c r="N236" s="170"/>
      <c r="O236" s="170"/>
      <c r="P236" s="170"/>
      <c r="Q236" s="170"/>
      <c r="R236" s="170"/>
      <c r="S236" s="170"/>
      <c r="T236" s="170"/>
      <c r="U236" s="170"/>
      <c r="V236" s="170"/>
      <c r="W236" s="170"/>
      <c r="X236" s="170"/>
      <c r="Y236" s="170"/>
      <c r="Z236" s="170"/>
      <c r="AA236" s="170"/>
    </row>
    <row r="237" spans="1:27" s="167" customFormat="1" ht="13.5" customHeight="1">
      <c r="A237" s="170"/>
      <c r="B237" s="224"/>
      <c r="C237" s="170"/>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c r="AA237" s="170"/>
    </row>
    <row r="238" spans="1:27" s="167" customFormat="1" ht="13.5" customHeight="1">
      <c r="A238" s="170"/>
      <c r="B238" s="224"/>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row>
    <row r="239" spans="1:27" s="167" customFormat="1" ht="13.5" customHeight="1">
      <c r="A239" s="170"/>
      <c r="B239" s="224"/>
      <c r="C239" s="170"/>
      <c r="D239" s="170"/>
      <c r="E239" s="170"/>
      <c r="F239" s="170"/>
      <c r="G239" s="170"/>
      <c r="H239" s="170"/>
      <c r="I239" s="170"/>
      <c r="J239" s="170"/>
      <c r="K239" s="170"/>
      <c r="L239" s="170"/>
      <c r="M239" s="170"/>
      <c r="N239" s="170"/>
      <c r="O239" s="170"/>
      <c r="P239" s="170"/>
      <c r="Q239" s="170"/>
      <c r="R239" s="170"/>
      <c r="S239" s="170"/>
      <c r="T239" s="170"/>
      <c r="U239" s="170"/>
      <c r="V239" s="170"/>
      <c r="W239" s="170"/>
      <c r="X239" s="170"/>
      <c r="Y239" s="170"/>
      <c r="Z239" s="170"/>
      <c r="AA239" s="170"/>
    </row>
    <row r="240" spans="1:27" s="167" customFormat="1" ht="13.5" customHeight="1">
      <c r="A240" s="170"/>
      <c r="B240" s="224"/>
      <c r="C240" s="170"/>
      <c r="D240" s="170"/>
      <c r="E240" s="170"/>
      <c r="F240" s="170"/>
      <c r="G240" s="170"/>
      <c r="H240" s="170"/>
      <c r="I240" s="170"/>
      <c r="J240" s="170"/>
      <c r="K240" s="170"/>
      <c r="L240" s="170"/>
      <c r="M240" s="170"/>
      <c r="N240" s="170"/>
      <c r="O240" s="170"/>
      <c r="P240" s="170"/>
      <c r="Q240" s="170"/>
      <c r="R240" s="170"/>
      <c r="S240" s="170"/>
      <c r="T240" s="170"/>
      <c r="U240" s="170"/>
      <c r="V240" s="170"/>
      <c r="W240" s="170"/>
      <c r="X240" s="170"/>
      <c r="Y240" s="170"/>
      <c r="Z240" s="170"/>
      <c r="AA240" s="170"/>
    </row>
    <row r="241" spans="1:27" s="167" customFormat="1" ht="13.5" customHeight="1">
      <c r="A241" s="170"/>
      <c r="B241" s="224"/>
      <c r="C241" s="170"/>
      <c r="D241" s="170"/>
      <c r="E241" s="170"/>
      <c r="F241" s="170"/>
      <c r="G241" s="170"/>
      <c r="H241" s="170"/>
      <c r="I241" s="170"/>
      <c r="J241" s="170"/>
      <c r="K241" s="170"/>
      <c r="L241" s="170"/>
      <c r="M241" s="170"/>
      <c r="N241" s="170"/>
      <c r="O241" s="170"/>
      <c r="P241" s="170"/>
      <c r="Q241" s="170"/>
      <c r="R241" s="170"/>
      <c r="S241" s="170"/>
      <c r="T241" s="170"/>
      <c r="U241" s="170"/>
      <c r="V241" s="170"/>
      <c r="W241" s="170"/>
      <c r="X241" s="170"/>
      <c r="Y241" s="170"/>
      <c r="Z241" s="170"/>
      <c r="AA241" s="170"/>
    </row>
    <row r="242" spans="1:27" s="167" customFormat="1" ht="13.5" customHeight="1">
      <c r="A242" s="170"/>
      <c r="B242" s="224"/>
      <c r="C242" s="170"/>
      <c r="D242" s="170"/>
      <c r="E242" s="170"/>
      <c r="F242" s="170"/>
      <c r="G242" s="170"/>
      <c r="H242" s="170"/>
      <c r="I242" s="170"/>
      <c r="J242" s="170"/>
      <c r="K242" s="170"/>
      <c r="L242" s="170"/>
      <c r="M242" s="170"/>
      <c r="N242" s="170"/>
      <c r="O242" s="170"/>
      <c r="P242" s="170"/>
      <c r="Q242" s="170"/>
      <c r="R242" s="170"/>
      <c r="S242" s="170"/>
      <c r="T242" s="170"/>
      <c r="U242" s="170"/>
      <c r="V242" s="170"/>
      <c r="W242" s="170"/>
      <c r="X242" s="170"/>
      <c r="Y242" s="170"/>
      <c r="Z242" s="170"/>
      <c r="AA242" s="170"/>
    </row>
    <row r="243" spans="1:27" s="167" customFormat="1" ht="13.5" customHeight="1">
      <c r="A243" s="170"/>
      <c r="B243" s="224"/>
      <c r="C243" s="170"/>
      <c r="D243" s="170"/>
      <c r="E243" s="170"/>
      <c r="F243" s="170"/>
      <c r="G243" s="170"/>
      <c r="H243" s="170"/>
      <c r="I243" s="170"/>
      <c r="J243" s="170"/>
      <c r="K243" s="170"/>
      <c r="L243" s="170"/>
      <c r="M243" s="170"/>
      <c r="N243" s="170"/>
      <c r="O243" s="170"/>
      <c r="P243" s="170"/>
      <c r="Q243" s="170"/>
      <c r="R243" s="170"/>
      <c r="S243" s="170"/>
      <c r="T243" s="170"/>
      <c r="U243" s="170"/>
      <c r="V243" s="170"/>
      <c r="W243" s="170"/>
      <c r="X243" s="170"/>
      <c r="Y243" s="170"/>
      <c r="Z243" s="170"/>
      <c r="AA243" s="170"/>
    </row>
    <row r="244" spans="1:27" s="167" customFormat="1" ht="13.5" customHeight="1">
      <c r="A244" s="170"/>
      <c r="B244" s="224"/>
      <c r="C244" s="170"/>
      <c r="D244" s="170"/>
      <c r="E244" s="170"/>
      <c r="F244" s="170"/>
      <c r="G244" s="170"/>
      <c r="H244" s="170"/>
      <c r="I244" s="170"/>
      <c r="J244" s="170"/>
      <c r="K244" s="170"/>
      <c r="L244" s="170"/>
      <c r="M244" s="170"/>
      <c r="N244" s="170"/>
      <c r="O244" s="170"/>
      <c r="P244" s="170"/>
      <c r="Q244" s="170"/>
      <c r="R244" s="170"/>
      <c r="S244" s="170"/>
      <c r="T244" s="170"/>
      <c r="U244" s="170"/>
      <c r="V244" s="170"/>
      <c r="W244" s="170"/>
      <c r="X244" s="170"/>
      <c r="Y244" s="170"/>
      <c r="Z244" s="170"/>
      <c r="AA244" s="170"/>
    </row>
    <row r="245" spans="1:27" s="167" customFormat="1" ht="13.5" customHeight="1">
      <c r="A245" s="170"/>
      <c r="B245" s="224"/>
      <c r="C245" s="170"/>
      <c r="D245" s="170"/>
      <c r="E245" s="170"/>
      <c r="F245" s="170"/>
      <c r="G245" s="170"/>
      <c r="H245" s="170"/>
      <c r="I245" s="170"/>
      <c r="J245" s="170"/>
      <c r="K245" s="170"/>
      <c r="L245" s="170"/>
      <c r="M245" s="170"/>
      <c r="N245" s="170"/>
      <c r="O245" s="170"/>
      <c r="P245" s="170"/>
      <c r="Q245" s="170"/>
      <c r="R245" s="170"/>
      <c r="S245" s="170"/>
      <c r="T245" s="170"/>
      <c r="U245" s="170"/>
      <c r="V245" s="170"/>
      <c r="W245" s="170"/>
      <c r="X245" s="170"/>
      <c r="Y245" s="170"/>
      <c r="Z245" s="170"/>
      <c r="AA245" s="170"/>
    </row>
    <row r="246" spans="1:27" s="167" customFormat="1" ht="13.5" customHeight="1">
      <c r="A246" s="170"/>
      <c r="B246" s="224"/>
      <c r="C246" s="170"/>
      <c r="D246" s="170"/>
      <c r="E246" s="170"/>
      <c r="F246" s="170"/>
      <c r="G246" s="170"/>
      <c r="H246" s="170"/>
      <c r="I246" s="170"/>
      <c r="J246" s="170"/>
      <c r="K246" s="170"/>
      <c r="L246" s="170"/>
      <c r="M246" s="170"/>
      <c r="N246" s="170"/>
      <c r="O246" s="170"/>
      <c r="P246" s="170"/>
      <c r="Q246" s="170"/>
      <c r="R246" s="170"/>
      <c r="S246" s="170"/>
      <c r="T246" s="170"/>
      <c r="U246" s="170"/>
      <c r="V246" s="170"/>
      <c r="W246" s="170"/>
      <c r="X246" s="170"/>
      <c r="Y246" s="170"/>
      <c r="Z246" s="170"/>
      <c r="AA246" s="170"/>
    </row>
    <row r="247" spans="1:27" s="167" customFormat="1" ht="13.5" customHeight="1">
      <c r="A247" s="170"/>
      <c r="B247" s="224"/>
      <c r="C247" s="170"/>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c r="AA247" s="170"/>
    </row>
    <row r="248" spans="1:27" s="167" customFormat="1" ht="13.5" customHeight="1">
      <c r="A248" s="170"/>
      <c r="B248" s="224"/>
      <c r="C248" s="170"/>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row>
    <row r="249" spans="1:27" s="167" customFormat="1" ht="13.5" customHeight="1">
      <c r="A249" s="170"/>
      <c r="B249" s="224"/>
      <c r="C249" s="170"/>
      <c r="D249" s="170"/>
      <c r="E249" s="170"/>
      <c r="F249" s="170"/>
      <c r="G249" s="170"/>
      <c r="H249" s="170"/>
      <c r="I249" s="170"/>
      <c r="J249" s="170"/>
      <c r="K249" s="170"/>
      <c r="L249" s="170"/>
      <c r="M249" s="170"/>
      <c r="N249" s="170"/>
      <c r="O249" s="170"/>
      <c r="P249" s="170"/>
      <c r="Q249" s="170"/>
      <c r="R249" s="170"/>
      <c r="S249" s="170"/>
      <c r="T249" s="170"/>
      <c r="U249" s="170"/>
      <c r="V249" s="170"/>
      <c r="W249" s="170"/>
      <c r="X249" s="170"/>
      <c r="Y249" s="170"/>
      <c r="Z249" s="170"/>
      <c r="AA249" s="170"/>
    </row>
    <row r="250" spans="1:27" s="167" customFormat="1" ht="13.5" customHeight="1">
      <c r="A250" s="170"/>
      <c r="B250" s="224"/>
      <c r="C250" s="170"/>
      <c r="D250" s="170"/>
      <c r="E250" s="170"/>
      <c r="F250" s="170"/>
      <c r="G250" s="170"/>
      <c r="H250" s="170"/>
      <c r="I250" s="170"/>
      <c r="J250" s="170"/>
      <c r="K250" s="170"/>
      <c r="L250" s="170"/>
      <c r="M250" s="170"/>
      <c r="N250" s="170"/>
      <c r="O250" s="170"/>
      <c r="P250" s="170"/>
      <c r="Q250" s="170"/>
      <c r="R250" s="170"/>
      <c r="S250" s="170"/>
      <c r="T250" s="170"/>
      <c r="U250" s="170"/>
      <c r="V250" s="170"/>
      <c r="W250" s="170"/>
      <c r="X250" s="170"/>
      <c r="Y250" s="170"/>
      <c r="Z250" s="170"/>
      <c r="AA250" s="170"/>
    </row>
    <row r="251" spans="1:27" s="167" customFormat="1" ht="13.5" customHeight="1">
      <c r="A251" s="170"/>
      <c r="B251" s="224"/>
      <c r="C251" s="170"/>
      <c r="D251" s="170"/>
      <c r="E251" s="170"/>
      <c r="F251" s="170"/>
      <c r="G251" s="170"/>
      <c r="H251" s="170"/>
      <c r="I251" s="170"/>
      <c r="J251" s="170"/>
      <c r="K251" s="170"/>
      <c r="L251" s="170"/>
      <c r="M251" s="170"/>
      <c r="N251" s="170"/>
      <c r="O251" s="170"/>
      <c r="P251" s="170"/>
      <c r="Q251" s="170"/>
      <c r="R251" s="170"/>
      <c r="S251" s="170"/>
      <c r="T251" s="170"/>
      <c r="U251" s="170"/>
      <c r="V251" s="170"/>
      <c r="W251" s="170"/>
      <c r="X251" s="170"/>
      <c r="Y251" s="170"/>
      <c r="Z251" s="170"/>
      <c r="AA251" s="170"/>
    </row>
    <row r="252" spans="1:27" s="167" customFormat="1" ht="13.5" customHeight="1">
      <c r="A252" s="170"/>
      <c r="B252" s="224"/>
      <c r="C252" s="170"/>
      <c r="D252" s="170"/>
      <c r="E252" s="170"/>
      <c r="F252" s="170"/>
      <c r="G252" s="170"/>
      <c r="H252" s="170"/>
      <c r="I252" s="170"/>
      <c r="J252" s="170"/>
      <c r="K252" s="170"/>
      <c r="L252" s="170"/>
      <c r="M252" s="170"/>
      <c r="N252" s="170"/>
      <c r="O252" s="170"/>
      <c r="P252" s="170"/>
      <c r="Q252" s="170"/>
      <c r="R252" s="170"/>
      <c r="S252" s="170"/>
      <c r="T252" s="170"/>
      <c r="U252" s="170"/>
      <c r="V252" s="170"/>
      <c r="W252" s="170"/>
      <c r="X252" s="170"/>
      <c r="Y252" s="170"/>
      <c r="Z252" s="170"/>
      <c r="AA252" s="170"/>
    </row>
    <row r="253" spans="1:27" s="167" customFormat="1" ht="13.5" customHeight="1">
      <c r="A253" s="170"/>
      <c r="B253" s="224"/>
      <c r="C253" s="170"/>
      <c r="D253" s="170"/>
      <c r="E253" s="170"/>
      <c r="F253" s="170"/>
      <c r="G253" s="170"/>
      <c r="H253" s="170"/>
      <c r="I253" s="170"/>
      <c r="J253" s="170"/>
      <c r="K253" s="170"/>
      <c r="L253" s="170"/>
      <c r="M253" s="170"/>
      <c r="N253" s="170"/>
      <c r="O253" s="170"/>
      <c r="P253" s="170"/>
      <c r="Q253" s="170"/>
      <c r="R253" s="170"/>
      <c r="S253" s="170"/>
      <c r="T253" s="170"/>
      <c r="U253" s="170"/>
      <c r="V253" s="170"/>
      <c r="W253" s="170"/>
      <c r="X253" s="170"/>
      <c r="Y253" s="170"/>
      <c r="Z253" s="170"/>
      <c r="AA253" s="170"/>
    </row>
    <row r="254" spans="1:27" s="167" customFormat="1" ht="13.5" customHeight="1">
      <c r="A254" s="170"/>
      <c r="B254" s="224"/>
      <c r="C254" s="170"/>
      <c r="D254" s="170"/>
      <c r="E254" s="170"/>
      <c r="F254" s="170"/>
      <c r="G254" s="170"/>
      <c r="H254" s="170"/>
      <c r="I254" s="170"/>
      <c r="J254" s="170"/>
      <c r="K254" s="170"/>
      <c r="L254" s="170"/>
      <c r="M254" s="170"/>
      <c r="N254" s="170"/>
      <c r="O254" s="170"/>
      <c r="P254" s="170"/>
      <c r="Q254" s="170"/>
      <c r="R254" s="170"/>
      <c r="S254" s="170"/>
      <c r="T254" s="170"/>
      <c r="U254" s="170"/>
      <c r="V254" s="170"/>
      <c r="W254" s="170"/>
      <c r="X254" s="170"/>
      <c r="Y254" s="170"/>
      <c r="Z254" s="170"/>
      <c r="AA254" s="170"/>
    </row>
    <row r="255" spans="1:27" s="167" customFormat="1" ht="13.5" customHeight="1">
      <c r="A255" s="170"/>
      <c r="B255" s="224"/>
      <c r="C255" s="170"/>
      <c r="D255" s="170"/>
      <c r="E255" s="170"/>
      <c r="F255" s="170"/>
      <c r="G255" s="170"/>
      <c r="H255" s="170"/>
      <c r="I255" s="170"/>
      <c r="J255" s="170"/>
      <c r="K255" s="170"/>
      <c r="L255" s="170"/>
      <c r="M255" s="170"/>
      <c r="N255" s="170"/>
      <c r="O255" s="170"/>
      <c r="P255" s="170"/>
      <c r="Q255" s="170"/>
      <c r="R255" s="170"/>
      <c r="S255" s="170"/>
      <c r="T255" s="170"/>
      <c r="U255" s="170"/>
      <c r="V255" s="170"/>
      <c r="W255" s="170"/>
      <c r="X255" s="170"/>
      <c r="Y255" s="170"/>
      <c r="Z255" s="170"/>
      <c r="AA255" s="170"/>
    </row>
    <row r="256" spans="1:27" s="167" customFormat="1" ht="13.5" customHeight="1">
      <c r="A256" s="170"/>
      <c r="B256" s="224"/>
      <c r="C256" s="170"/>
      <c r="D256" s="170"/>
      <c r="E256" s="170"/>
      <c r="F256" s="170"/>
      <c r="G256" s="170"/>
      <c r="H256" s="170"/>
      <c r="I256" s="170"/>
      <c r="J256" s="170"/>
      <c r="K256" s="170"/>
      <c r="L256" s="170"/>
      <c r="M256" s="170"/>
      <c r="N256" s="170"/>
      <c r="O256" s="170"/>
      <c r="P256" s="170"/>
      <c r="Q256" s="170"/>
      <c r="R256" s="170"/>
      <c r="S256" s="170"/>
      <c r="T256" s="170"/>
      <c r="U256" s="170"/>
      <c r="V256" s="170"/>
      <c r="W256" s="170"/>
      <c r="X256" s="170"/>
      <c r="Y256" s="170"/>
      <c r="Z256" s="170"/>
      <c r="AA256" s="170"/>
    </row>
    <row r="257" spans="1:27" s="167" customFormat="1" ht="13.5" customHeight="1">
      <c r="A257" s="170"/>
      <c r="B257" s="224"/>
      <c r="C257" s="170"/>
      <c r="D257" s="170"/>
      <c r="E257" s="170"/>
      <c r="F257" s="170"/>
      <c r="G257" s="170"/>
      <c r="H257" s="170"/>
      <c r="I257" s="170"/>
      <c r="J257" s="170"/>
      <c r="K257" s="170"/>
      <c r="L257" s="170"/>
      <c r="M257" s="170"/>
      <c r="N257" s="170"/>
      <c r="O257" s="170"/>
      <c r="P257" s="170"/>
      <c r="Q257" s="170"/>
      <c r="R257" s="170"/>
      <c r="S257" s="170"/>
      <c r="T257" s="170"/>
      <c r="U257" s="170"/>
      <c r="V257" s="170"/>
      <c r="W257" s="170"/>
      <c r="X257" s="170"/>
      <c r="Y257" s="170"/>
      <c r="Z257" s="170"/>
      <c r="AA257" s="170"/>
    </row>
    <row r="258" spans="1:27" s="167" customFormat="1" ht="13.5" customHeight="1">
      <c r="A258" s="170"/>
      <c r="B258" s="224"/>
      <c r="C258" s="170"/>
      <c r="D258" s="170"/>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c r="AA258" s="170"/>
    </row>
    <row r="259" spans="1:27" s="167" customFormat="1" ht="13.5" customHeight="1">
      <c r="A259" s="170"/>
      <c r="B259" s="224"/>
      <c r="C259" s="170"/>
      <c r="D259" s="170"/>
      <c r="E259" s="170"/>
      <c r="F259" s="170"/>
      <c r="G259" s="170"/>
      <c r="H259" s="170"/>
      <c r="I259" s="170"/>
      <c r="J259" s="170"/>
      <c r="K259" s="170"/>
      <c r="L259" s="170"/>
      <c r="M259" s="170"/>
      <c r="N259" s="170"/>
      <c r="O259" s="170"/>
      <c r="P259" s="170"/>
      <c r="Q259" s="170"/>
      <c r="R259" s="170"/>
      <c r="S259" s="170"/>
      <c r="T259" s="170"/>
      <c r="U259" s="170"/>
      <c r="V259" s="170"/>
      <c r="W259" s="170"/>
      <c r="X259" s="170"/>
      <c r="Y259" s="170"/>
      <c r="Z259" s="170"/>
      <c r="AA259" s="170"/>
    </row>
    <row r="260" spans="1:27" s="167" customFormat="1" ht="13.5" customHeight="1">
      <c r="A260" s="170"/>
      <c r="B260" s="224"/>
      <c r="C260" s="170"/>
      <c r="D260" s="170"/>
      <c r="E260" s="170"/>
      <c r="F260" s="170"/>
      <c r="G260" s="170"/>
      <c r="H260" s="170"/>
      <c r="I260" s="170"/>
      <c r="J260" s="170"/>
      <c r="K260" s="170"/>
      <c r="L260" s="170"/>
      <c r="M260" s="170"/>
      <c r="N260" s="170"/>
      <c r="O260" s="170"/>
      <c r="P260" s="170"/>
      <c r="Q260" s="170"/>
      <c r="R260" s="170"/>
      <c r="S260" s="170"/>
      <c r="T260" s="170"/>
      <c r="U260" s="170"/>
      <c r="V260" s="170"/>
      <c r="W260" s="170"/>
      <c r="X260" s="170"/>
      <c r="Y260" s="170"/>
      <c r="Z260" s="170"/>
      <c r="AA260" s="170"/>
    </row>
    <row r="261" spans="1:27" s="167" customFormat="1" ht="13.5" customHeight="1">
      <c r="A261" s="170"/>
      <c r="B261" s="224"/>
      <c r="C261" s="170"/>
      <c r="D261" s="170"/>
      <c r="E261" s="170"/>
      <c r="F261" s="170"/>
      <c r="G261" s="170"/>
      <c r="H261" s="170"/>
      <c r="I261" s="170"/>
      <c r="J261" s="170"/>
      <c r="K261" s="170"/>
      <c r="L261" s="170"/>
      <c r="M261" s="170"/>
      <c r="N261" s="170"/>
      <c r="O261" s="170"/>
      <c r="P261" s="170"/>
      <c r="Q261" s="170"/>
      <c r="R261" s="170"/>
      <c r="S261" s="170"/>
      <c r="T261" s="170"/>
      <c r="U261" s="170"/>
      <c r="V261" s="170"/>
      <c r="W261" s="170"/>
      <c r="X261" s="170"/>
      <c r="Y261" s="170"/>
      <c r="Z261" s="170"/>
      <c r="AA261" s="170"/>
    </row>
    <row r="262" spans="1:27" s="167" customFormat="1" ht="13.5" customHeight="1">
      <c r="A262" s="170"/>
      <c r="B262" s="224"/>
      <c r="C262" s="170"/>
      <c r="D262" s="170"/>
      <c r="E262" s="170"/>
      <c r="F262" s="170"/>
      <c r="G262" s="170"/>
      <c r="H262" s="170"/>
      <c r="I262" s="170"/>
      <c r="J262" s="170"/>
      <c r="K262" s="170"/>
      <c r="L262" s="170"/>
      <c r="M262" s="170"/>
      <c r="N262" s="170"/>
      <c r="O262" s="170"/>
      <c r="P262" s="170"/>
      <c r="Q262" s="170"/>
      <c r="R262" s="170"/>
      <c r="S262" s="170"/>
      <c r="T262" s="170"/>
      <c r="U262" s="170"/>
      <c r="V262" s="170"/>
      <c r="W262" s="170"/>
      <c r="X262" s="170"/>
      <c r="Y262" s="170"/>
      <c r="Z262" s="170"/>
      <c r="AA262" s="170"/>
    </row>
    <row r="263" spans="1:27" s="167" customFormat="1" ht="13.5" customHeight="1">
      <c r="A263" s="170"/>
      <c r="B263" s="224"/>
      <c r="C263" s="170"/>
      <c r="D263" s="170"/>
      <c r="E263" s="170"/>
      <c r="F263" s="170"/>
      <c r="G263" s="170"/>
      <c r="H263" s="170"/>
      <c r="I263" s="170"/>
      <c r="J263" s="170"/>
      <c r="K263" s="170"/>
      <c r="L263" s="170"/>
      <c r="M263" s="170"/>
      <c r="N263" s="170"/>
      <c r="O263" s="170"/>
      <c r="P263" s="170"/>
      <c r="Q263" s="170"/>
      <c r="R263" s="170"/>
      <c r="S263" s="170"/>
      <c r="T263" s="170"/>
      <c r="U263" s="170"/>
      <c r="V263" s="170"/>
      <c r="W263" s="170"/>
      <c r="X263" s="170"/>
      <c r="Y263" s="170"/>
      <c r="Z263" s="170"/>
      <c r="AA263" s="170"/>
    </row>
    <row r="264" spans="1:27" s="167" customFormat="1" ht="13.5" customHeight="1">
      <c r="A264" s="170"/>
      <c r="B264" s="224"/>
      <c r="C264" s="170"/>
      <c r="D264" s="170"/>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c r="AA264" s="170"/>
    </row>
    <row r="265" spans="1:27" s="167" customFormat="1" ht="13.5" customHeight="1">
      <c r="A265" s="170"/>
      <c r="B265" s="224"/>
      <c r="C265" s="170"/>
      <c r="D265" s="170"/>
      <c r="E265" s="170"/>
      <c r="F265" s="170"/>
      <c r="G265" s="170"/>
      <c r="H265" s="170"/>
      <c r="I265" s="170"/>
      <c r="J265" s="170"/>
      <c r="K265" s="170"/>
      <c r="L265" s="170"/>
      <c r="M265" s="170"/>
      <c r="N265" s="170"/>
      <c r="O265" s="170"/>
      <c r="P265" s="170"/>
      <c r="Q265" s="170"/>
      <c r="R265" s="170"/>
      <c r="S265" s="170"/>
      <c r="T265" s="170"/>
      <c r="U265" s="170"/>
      <c r="V265" s="170"/>
      <c r="W265" s="170"/>
      <c r="X265" s="170"/>
      <c r="Y265" s="170"/>
      <c r="Z265" s="170"/>
      <c r="AA265" s="170"/>
    </row>
    <row r="266" spans="1:27" s="167" customFormat="1" ht="13.5" customHeight="1">
      <c r="A266" s="170"/>
      <c r="B266" s="224"/>
      <c r="C266" s="170"/>
      <c r="D266" s="170"/>
      <c r="E266" s="170"/>
      <c r="F266" s="170"/>
      <c r="G266" s="170"/>
      <c r="H266" s="170"/>
      <c r="I266" s="170"/>
      <c r="J266" s="170"/>
      <c r="K266" s="170"/>
      <c r="L266" s="170"/>
      <c r="M266" s="170"/>
      <c r="N266" s="170"/>
      <c r="O266" s="170"/>
      <c r="P266" s="170"/>
      <c r="Q266" s="170"/>
      <c r="R266" s="170"/>
      <c r="S266" s="170"/>
      <c r="T266" s="170"/>
      <c r="U266" s="170"/>
      <c r="V266" s="170"/>
      <c r="W266" s="170"/>
      <c r="X266" s="170"/>
      <c r="Y266" s="170"/>
      <c r="Z266" s="170"/>
      <c r="AA266" s="170"/>
    </row>
    <row r="267" spans="1:27" s="167" customFormat="1" ht="13.5" customHeight="1">
      <c r="A267" s="170"/>
      <c r="B267" s="224"/>
      <c r="C267" s="170"/>
      <c r="D267" s="170"/>
      <c r="E267" s="170"/>
      <c r="F267" s="170"/>
      <c r="G267" s="170"/>
      <c r="H267" s="170"/>
      <c r="I267" s="170"/>
      <c r="J267" s="170"/>
      <c r="K267" s="170"/>
      <c r="L267" s="170"/>
      <c r="M267" s="170"/>
      <c r="N267" s="170"/>
      <c r="O267" s="170"/>
      <c r="P267" s="170"/>
      <c r="Q267" s="170"/>
      <c r="R267" s="170"/>
      <c r="S267" s="170"/>
      <c r="T267" s="170"/>
      <c r="U267" s="170"/>
      <c r="V267" s="170"/>
      <c r="W267" s="170"/>
      <c r="X267" s="170"/>
      <c r="Y267" s="170"/>
      <c r="Z267" s="170"/>
      <c r="AA267" s="170"/>
    </row>
    <row r="268" spans="1:27" s="167" customFormat="1" ht="13.5" customHeight="1">
      <c r="A268" s="170"/>
      <c r="B268" s="224"/>
      <c r="C268" s="170"/>
      <c r="D268" s="170"/>
      <c r="E268" s="170"/>
      <c r="F268" s="170"/>
      <c r="G268" s="170"/>
      <c r="H268" s="170"/>
      <c r="I268" s="170"/>
      <c r="J268" s="170"/>
      <c r="K268" s="170"/>
      <c r="L268" s="170"/>
      <c r="M268" s="170"/>
      <c r="N268" s="170"/>
      <c r="O268" s="170"/>
      <c r="P268" s="170"/>
      <c r="Q268" s="170"/>
      <c r="R268" s="170"/>
      <c r="S268" s="170"/>
      <c r="T268" s="170"/>
      <c r="U268" s="170"/>
      <c r="V268" s="170"/>
      <c r="W268" s="170"/>
      <c r="X268" s="170"/>
      <c r="Y268" s="170"/>
      <c r="Z268" s="170"/>
      <c r="AA268" s="170"/>
    </row>
    <row r="269" spans="1:27" s="167" customFormat="1" ht="13.5" customHeight="1">
      <c r="A269" s="170"/>
      <c r="B269" s="224"/>
      <c r="C269" s="170"/>
      <c r="D269" s="170"/>
      <c r="E269" s="170"/>
      <c r="F269" s="170"/>
      <c r="G269" s="170"/>
      <c r="H269" s="170"/>
      <c r="I269" s="170"/>
      <c r="J269" s="170"/>
      <c r="K269" s="170"/>
      <c r="L269" s="170"/>
      <c r="M269" s="170"/>
      <c r="N269" s="170"/>
      <c r="O269" s="170"/>
      <c r="P269" s="170"/>
      <c r="Q269" s="170"/>
      <c r="R269" s="170"/>
      <c r="S269" s="170"/>
      <c r="T269" s="170"/>
      <c r="U269" s="170"/>
      <c r="V269" s="170"/>
      <c r="W269" s="170"/>
      <c r="X269" s="170"/>
      <c r="Y269" s="170"/>
      <c r="Z269" s="170"/>
      <c r="AA269" s="170"/>
    </row>
    <row r="270" spans="1:27" s="167" customFormat="1" ht="13.5" customHeight="1">
      <c r="A270" s="170"/>
      <c r="B270" s="224"/>
      <c r="C270" s="170"/>
      <c r="D270" s="170"/>
      <c r="E270" s="170"/>
      <c r="F270" s="170"/>
      <c r="G270" s="170"/>
      <c r="H270" s="170"/>
      <c r="I270" s="170"/>
      <c r="J270" s="170"/>
      <c r="K270" s="170"/>
      <c r="L270" s="170"/>
      <c r="M270" s="170"/>
      <c r="N270" s="170"/>
      <c r="O270" s="170"/>
      <c r="P270" s="170"/>
      <c r="Q270" s="170"/>
      <c r="R270" s="170"/>
      <c r="S270" s="170"/>
      <c r="T270" s="170"/>
      <c r="U270" s="170"/>
      <c r="V270" s="170"/>
      <c r="W270" s="170"/>
      <c r="X270" s="170"/>
      <c r="Y270" s="170"/>
      <c r="Z270" s="170"/>
      <c r="AA270" s="170"/>
    </row>
    <row r="271" spans="1:27" s="167" customFormat="1" ht="13.5" customHeight="1">
      <c r="A271" s="170"/>
      <c r="B271" s="224"/>
      <c r="C271" s="170"/>
      <c r="D271" s="170"/>
      <c r="E271" s="170"/>
      <c r="F271" s="170"/>
      <c r="G271" s="170"/>
      <c r="H271" s="170"/>
      <c r="I271" s="170"/>
      <c r="J271" s="170"/>
      <c r="K271" s="170"/>
      <c r="L271" s="170"/>
      <c r="M271" s="170"/>
      <c r="N271" s="170"/>
      <c r="O271" s="170"/>
      <c r="P271" s="170"/>
      <c r="Q271" s="170"/>
      <c r="R271" s="170"/>
      <c r="S271" s="170"/>
      <c r="T271" s="170"/>
      <c r="U271" s="170"/>
      <c r="V271" s="170"/>
      <c r="W271" s="170"/>
      <c r="X271" s="170"/>
      <c r="Y271" s="170"/>
      <c r="Z271" s="170"/>
      <c r="AA271" s="170"/>
    </row>
    <row r="272" spans="1:27" s="167" customFormat="1" ht="13.5" customHeight="1">
      <c r="A272" s="170"/>
      <c r="B272" s="224"/>
      <c r="C272" s="170"/>
      <c r="D272" s="170"/>
      <c r="E272" s="170"/>
      <c r="F272" s="170"/>
      <c r="G272" s="170"/>
      <c r="H272" s="170"/>
      <c r="I272" s="170"/>
      <c r="J272" s="170"/>
      <c r="K272" s="170"/>
      <c r="L272" s="170"/>
      <c r="M272" s="170"/>
      <c r="N272" s="170"/>
      <c r="O272" s="170"/>
      <c r="P272" s="170"/>
      <c r="Q272" s="170"/>
      <c r="R272" s="170"/>
      <c r="S272" s="170"/>
      <c r="T272" s="170"/>
      <c r="U272" s="170"/>
      <c r="V272" s="170"/>
      <c r="W272" s="170"/>
      <c r="X272" s="170"/>
      <c r="Y272" s="170"/>
      <c r="Z272" s="170"/>
      <c r="AA272" s="170"/>
    </row>
    <row r="273" spans="1:27" s="167" customFormat="1" ht="13.5" customHeight="1">
      <c r="A273" s="170"/>
      <c r="B273" s="224"/>
      <c r="C273" s="170"/>
      <c r="D273" s="170"/>
      <c r="E273" s="170"/>
      <c r="F273" s="170"/>
      <c r="G273" s="170"/>
      <c r="H273" s="170"/>
      <c r="I273" s="170"/>
      <c r="J273" s="170"/>
      <c r="K273" s="170"/>
      <c r="L273" s="170"/>
      <c r="M273" s="170"/>
      <c r="N273" s="170"/>
      <c r="O273" s="170"/>
      <c r="P273" s="170"/>
      <c r="Q273" s="170"/>
      <c r="R273" s="170"/>
      <c r="S273" s="170"/>
      <c r="T273" s="170"/>
      <c r="U273" s="170"/>
      <c r="V273" s="170"/>
      <c r="W273" s="170"/>
      <c r="X273" s="170"/>
      <c r="Y273" s="170"/>
      <c r="Z273" s="170"/>
      <c r="AA273" s="170"/>
    </row>
    <row r="274" spans="1:27" s="167" customFormat="1" ht="13.5" customHeight="1">
      <c r="A274" s="170"/>
      <c r="B274" s="224"/>
      <c r="C274" s="170"/>
      <c r="D274" s="170"/>
      <c r="E274" s="170"/>
      <c r="F274" s="170"/>
      <c r="G274" s="170"/>
      <c r="H274" s="170"/>
      <c r="I274" s="170"/>
      <c r="J274" s="170"/>
      <c r="K274" s="170"/>
      <c r="L274" s="170"/>
      <c r="M274" s="170"/>
      <c r="N274" s="170"/>
      <c r="O274" s="170"/>
      <c r="P274" s="170"/>
      <c r="Q274" s="170"/>
      <c r="R274" s="170"/>
      <c r="S274" s="170"/>
      <c r="T274" s="170"/>
      <c r="U274" s="170"/>
      <c r="V274" s="170"/>
      <c r="W274" s="170"/>
      <c r="X274" s="170"/>
      <c r="Y274" s="170"/>
      <c r="Z274" s="170"/>
      <c r="AA274" s="170"/>
    </row>
    <row r="275" spans="1:27" s="167" customFormat="1" ht="13.5" customHeight="1">
      <c r="A275" s="170"/>
      <c r="B275" s="224"/>
      <c r="C275" s="170"/>
      <c r="D275" s="170"/>
      <c r="E275" s="170"/>
      <c r="F275" s="170"/>
      <c r="G275" s="170"/>
      <c r="H275" s="170"/>
      <c r="I275" s="170"/>
      <c r="J275" s="170"/>
      <c r="K275" s="170"/>
      <c r="L275" s="170"/>
      <c r="M275" s="170"/>
      <c r="N275" s="170"/>
      <c r="O275" s="170"/>
      <c r="P275" s="170"/>
      <c r="Q275" s="170"/>
      <c r="R275" s="170"/>
      <c r="S275" s="170"/>
      <c r="T275" s="170"/>
      <c r="U275" s="170"/>
      <c r="V275" s="170"/>
      <c r="W275" s="170"/>
      <c r="X275" s="170"/>
      <c r="Y275" s="170"/>
      <c r="Z275" s="170"/>
      <c r="AA275" s="170"/>
    </row>
    <row r="276" spans="1:27" s="167" customFormat="1" ht="13.5" customHeight="1">
      <c r="A276" s="170"/>
      <c r="B276" s="224"/>
      <c r="C276" s="170"/>
      <c r="D276" s="170"/>
      <c r="E276" s="170"/>
      <c r="F276" s="170"/>
      <c r="G276" s="170"/>
      <c r="H276" s="170"/>
      <c r="I276" s="170"/>
      <c r="J276" s="170"/>
      <c r="K276" s="170"/>
      <c r="L276" s="170"/>
      <c r="M276" s="170"/>
      <c r="N276" s="170"/>
      <c r="O276" s="170"/>
      <c r="P276" s="170"/>
      <c r="Q276" s="170"/>
      <c r="R276" s="170"/>
      <c r="S276" s="170"/>
      <c r="T276" s="170"/>
      <c r="U276" s="170"/>
      <c r="V276" s="170"/>
      <c r="W276" s="170"/>
      <c r="X276" s="170"/>
      <c r="Y276" s="170"/>
      <c r="Z276" s="170"/>
      <c r="AA276" s="170"/>
    </row>
    <row r="277" spans="1:27" s="167" customFormat="1" ht="13.5" customHeight="1">
      <c r="A277" s="170"/>
      <c r="B277" s="224"/>
      <c r="C277" s="170"/>
      <c r="D277" s="170"/>
      <c r="E277" s="170"/>
      <c r="F277" s="170"/>
      <c r="G277" s="170"/>
      <c r="H277" s="170"/>
      <c r="I277" s="170"/>
      <c r="J277" s="170"/>
      <c r="K277" s="170"/>
      <c r="L277" s="170"/>
      <c r="M277" s="170"/>
      <c r="N277" s="170"/>
      <c r="O277" s="170"/>
      <c r="P277" s="170"/>
      <c r="Q277" s="170"/>
      <c r="R277" s="170"/>
      <c r="S277" s="170"/>
      <c r="T277" s="170"/>
      <c r="U277" s="170"/>
      <c r="V277" s="170"/>
      <c r="W277" s="170"/>
      <c r="X277" s="170"/>
      <c r="Y277" s="170"/>
      <c r="Z277" s="170"/>
      <c r="AA277" s="170"/>
    </row>
    <row r="278" spans="1:27" s="167" customFormat="1" ht="13.5" customHeight="1">
      <c r="A278" s="170"/>
      <c r="B278" s="224"/>
      <c r="C278" s="170"/>
      <c r="D278" s="170"/>
      <c r="E278" s="170"/>
      <c r="F278" s="170"/>
      <c r="G278" s="170"/>
      <c r="H278" s="170"/>
      <c r="I278" s="170"/>
      <c r="J278" s="170"/>
      <c r="K278" s="170"/>
      <c r="L278" s="170"/>
      <c r="M278" s="170"/>
      <c r="N278" s="170"/>
      <c r="O278" s="170"/>
      <c r="P278" s="170"/>
      <c r="Q278" s="170"/>
      <c r="R278" s="170"/>
      <c r="S278" s="170"/>
      <c r="T278" s="170"/>
      <c r="U278" s="170"/>
      <c r="V278" s="170"/>
      <c r="W278" s="170"/>
      <c r="X278" s="170"/>
      <c r="Y278" s="170"/>
      <c r="Z278" s="170"/>
      <c r="AA278" s="170"/>
    </row>
    <row r="279" spans="1:27" s="167" customFormat="1" ht="13.5" customHeight="1">
      <c r="A279" s="170"/>
      <c r="B279" s="224"/>
      <c r="C279" s="170"/>
      <c r="D279" s="170"/>
      <c r="E279" s="170"/>
      <c r="F279" s="170"/>
      <c r="G279" s="170"/>
      <c r="H279" s="170"/>
      <c r="I279" s="170"/>
      <c r="J279" s="170"/>
      <c r="K279" s="170"/>
      <c r="L279" s="170"/>
      <c r="M279" s="170"/>
      <c r="N279" s="170"/>
      <c r="O279" s="170"/>
      <c r="P279" s="170"/>
      <c r="Q279" s="170"/>
      <c r="R279" s="170"/>
      <c r="S279" s="170"/>
      <c r="T279" s="170"/>
      <c r="U279" s="170"/>
      <c r="V279" s="170"/>
      <c r="W279" s="170"/>
      <c r="X279" s="170"/>
      <c r="Y279" s="170"/>
      <c r="Z279" s="170"/>
      <c r="AA279" s="170"/>
    </row>
    <row r="280" spans="1:27" s="167" customFormat="1" ht="13.5" customHeight="1">
      <c r="A280" s="170"/>
      <c r="B280" s="224"/>
      <c r="C280" s="170"/>
      <c r="D280" s="170"/>
      <c r="E280" s="170"/>
      <c r="F280" s="170"/>
      <c r="G280" s="170"/>
      <c r="H280" s="170"/>
      <c r="I280" s="170"/>
      <c r="J280" s="170"/>
      <c r="K280" s="170"/>
      <c r="L280" s="170"/>
      <c r="M280" s="170"/>
      <c r="N280" s="170"/>
      <c r="O280" s="170"/>
      <c r="P280" s="170"/>
      <c r="Q280" s="170"/>
      <c r="R280" s="170"/>
      <c r="S280" s="170"/>
      <c r="T280" s="170"/>
      <c r="U280" s="170"/>
      <c r="V280" s="170"/>
      <c r="W280" s="170"/>
      <c r="X280" s="170"/>
      <c r="Y280" s="170"/>
      <c r="Z280" s="170"/>
      <c r="AA280" s="170"/>
    </row>
    <row r="281" spans="1:27" s="167" customFormat="1" ht="13.5" customHeight="1">
      <c r="A281" s="170"/>
      <c r="B281" s="224"/>
      <c r="C281" s="170"/>
      <c r="D281" s="170"/>
      <c r="E281" s="170"/>
      <c r="F281" s="170"/>
      <c r="G281" s="170"/>
      <c r="H281" s="170"/>
      <c r="I281" s="170"/>
      <c r="J281" s="170"/>
      <c r="K281" s="170"/>
      <c r="L281" s="170"/>
      <c r="M281" s="170"/>
      <c r="N281" s="170"/>
      <c r="O281" s="170"/>
      <c r="P281" s="170"/>
      <c r="Q281" s="170"/>
      <c r="R281" s="170"/>
      <c r="S281" s="170"/>
      <c r="T281" s="170"/>
      <c r="U281" s="170"/>
      <c r="V281" s="170"/>
      <c r="W281" s="170"/>
      <c r="X281" s="170"/>
      <c r="Y281" s="170"/>
      <c r="Z281" s="170"/>
      <c r="AA281" s="170"/>
    </row>
    <row r="282" spans="1:27" s="167" customFormat="1" ht="13.5" customHeight="1">
      <c r="A282" s="170"/>
      <c r="B282" s="224"/>
      <c r="C282" s="170"/>
      <c r="D282" s="170"/>
      <c r="E282" s="170"/>
      <c r="F282" s="170"/>
      <c r="G282" s="170"/>
      <c r="H282" s="170"/>
      <c r="I282" s="170"/>
      <c r="J282" s="170"/>
      <c r="K282" s="170"/>
      <c r="L282" s="170"/>
      <c r="M282" s="170"/>
      <c r="N282" s="170"/>
      <c r="O282" s="170"/>
      <c r="P282" s="170"/>
      <c r="Q282" s="170"/>
      <c r="R282" s="170"/>
      <c r="S282" s="170"/>
      <c r="T282" s="170"/>
      <c r="U282" s="170"/>
      <c r="V282" s="170"/>
      <c r="W282" s="170"/>
      <c r="X282" s="170"/>
      <c r="Y282" s="170"/>
      <c r="Z282" s="170"/>
      <c r="AA282" s="170"/>
    </row>
  </sheetData>
  <sheetProtection algorithmName="SHA-512" hashValue="rGmQTUcr2nMW7e/TjV5Q0C0v5AjJdYoIC5Y/d2L2OXTR9wly5SQSA3EINjl4kaCglbgZvXtuxkP6yXpI6vxQ2A==" saltValue="sNi02RDBUd7o4rY75dlzOw==" spinCount="100000" sheet="1" objects="1" scenarios="1"/>
  <mergeCells count="27">
    <mergeCell ref="C38:AA39"/>
    <mergeCell ref="D40:AA41"/>
    <mergeCell ref="C56:AA57"/>
    <mergeCell ref="C72:AA74"/>
    <mergeCell ref="D42:AA43"/>
    <mergeCell ref="D44:AA46"/>
    <mergeCell ref="D48:AA52"/>
    <mergeCell ref="D53:AA55"/>
    <mergeCell ref="D62:AA63"/>
    <mergeCell ref="D64:AA65"/>
    <mergeCell ref="D67:AA68"/>
    <mergeCell ref="Z167:AA167"/>
    <mergeCell ref="Z168:AA168"/>
    <mergeCell ref="A1:AA1"/>
    <mergeCell ref="C6:AA7"/>
    <mergeCell ref="C16:AA18"/>
    <mergeCell ref="C22:AA25"/>
    <mergeCell ref="C78:AA79"/>
    <mergeCell ref="C89:AA91"/>
    <mergeCell ref="C92:AA93"/>
    <mergeCell ref="C94:AA99"/>
    <mergeCell ref="C69:AA70"/>
    <mergeCell ref="C75:AA77"/>
    <mergeCell ref="Z84:AA84"/>
    <mergeCell ref="C20:AA21"/>
    <mergeCell ref="C32:AA34"/>
    <mergeCell ref="C35:AA37"/>
  </mergeCells>
  <phoneticPr fontId="2"/>
  <printOptions horizontalCentered="1"/>
  <pageMargins left="0.19685039370078741" right="0.19685039370078741" top="0.39370078740157483" bottom="0.19685039370078741" header="0.19685039370078741" footer="0.35433070866141736"/>
  <pageSetup paperSize="9" scale="90" orientation="portrait" blackAndWhite="1" r:id="rId1"/>
  <headerFooter alignWithMargins="0"/>
  <rowBreaks count="1" manualBreakCount="1">
    <brk id="84" max="2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2:AD43"/>
  <sheetViews>
    <sheetView showGridLines="0" showZeros="0" view="pageBreakPreview" zoomScaleNormal="100" zoomScaleSheetLayoutView="100" workbookViewId="0">
      <selection activeCell="AB1" sqref="AB1"/>
    </sheetView>
  </sheetViews>
  <sheetFormatPr defaultColWidth="3.125" defaultRowHeight="18.75" customHeight="1"/>
  <cols>
    <col min="1" max="16384" width="3.125" style="176"/>
  </cols>
  <sheetData>
    <row r="2" spans="1:30" ht="18.75" customHeight="1">
      <c r="A2" s="467" t="s">
        <v>589</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row>
    <row r="3" spans="1:30" ht="18.75" customHeight="1">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0" ht="18.75" customHeight="1">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0" ht="18.75" customHeight="1">
      <c r="A5" s="63"/>
      <c r="B5" s="63"/>
      <c r="C5" s="63"/>
      <c r="D5" s="63"/>
      <c r="E5" s="63"/>
      <c r="F5" s="63"/>
      <c r="G5" s="63"/>
      <c r="H5" s="63"/>
      <c r="I5" s="63"/>
      <c r="J5" s="63"/>
      <c r="K5" s="63"/>
      <c r="L5" s="63"/>
      <c r="M5" s="63"/>
      <c r="N5" s="63"/>
      <c r="O5" s="63"/>
      <c r="P5" s="63"/>
      <c r="Q5" s="63"/>
      <c r="R5" s="468"/>
      <c r="S5" s="468"/>
      <c r="T5" s="468"/>
      <c r="U5" s="63" t="s">
        <v>90</v>
      </c>
      <c r="V5" s="468"/>
      <c r="W5" s="468"/>
      <c r="X5" s="63" t="s">
        <v>590</v>
      </c>
      <c r="Y5" s="468"/>
      <c r="Z5" s="468"/>
      <c r="AA5" s="63" t="s">
        <v>92</v>
      </c>
    </row>
    <row r="6" spans="1:30" ht="18.75" customHeight="1">
      <c r="B6" s="63"/>
      <c r="C6" s="63"/>
      <c r="D6" s="63"/>
      <c r="E6" s="63"/>
      <c r="F6" s="63"/>
      <c r="G6" s="63"/>
      <c r="H6" s="63"/>
      <c r="I6" s="63"/>
      <c r="J6" s="63"/>
      <c r="K6" s="63"/>
      <c r="L6" s="63"/>
      <c r="M6" s="63"/>
      <c r="N6" s="63"/>
      <c r="O6" s="63"/>
      <c r="P6" s="63"/>
      <c r="Q6" s="63"/>
      <c r="R6" s="63"/>
      <c r="S6" s="63"/>
      <c r="T6" s="63"/>
      <c r="U6" s="63"/>
      <c r="V6" s="63"/>
      <c r="W6" s="63"/>
      <c r="X6" s="63"/>
      <c r="Y6" s="63"/>
      <c r="Z6" s="63"/>
      <c r="AA6" s="63"/>
    </row>
    <row r="7" spans="1:30" ht="18.75" customHeight="1">
      <c r="A7" s="63" t="s">
        <v>591</v>
      </c>
      <c r="B7" s="63"/>
      <c r="C7" s="63"/>
      <c r="D7" s="63"/>
      <c r="E7" s="63"/>
      <c r="F7" s="63"/>
      <c r="G7" s="63"/>
      <c r="H7" s="63"/>
      <c r="I7" s="63"/>
      <c r="J7" s="63"/>
      <c r="K7" s="63"/>
      <c r="L7" s="63"/>
      <c r="M7" s="63"/>
      <c r="N7" s="63"/>
      <c r="O7" s="63"/>
      <c r="P7" s="63"/>
      <c r="Q7" s="63"/>
      <c r="R7" s="63"/>
      <c r="S7" s="63"/>
      <c r="T7" s="63"/>
      <c r="U7" s="63"/>
      <c r="V7" s="63"/>
      <c r="W7" s="63"/>
      <c r="X7" s="63"/>
      <c r="Y7" s="63"/>
      <c r="Z7" s="63"/>
      <c r="AA7" s="63"/>
    </row>
    <row r="8" spans="1:30" ht="18.75" customHeight="1">
      <c r="A8" s="63"/>
      <c r="B8" s="63"/>
      <c r="C8" s="63"/>
      <c r="D8" s="63"/>
      <c r="E8" s="63"/>
      <c r="F8" s="63"/>
      <c r="G8" s="63"/>
      <c r="H8" s="63"/>
      <c r="I8" s="63"/>
      <c r="J8" s="63"/>
      <c r="K8" s="63"/>
      <c r="L8" s="63"/>
      <c r="M8" s="63"/>
      <c r="N8" s="63"/>
      <c r="O8" s="63"/>
      <c r="P8" s="63"/>
      <c r="Q8" s="63"/>
      <c r="R8" s="63"/>
      <c r="S8" s="63"/>
      <c r="T8" s="63"/>
      <c r="U8" s="63"/>
      <c r="V8" s="63"/>
      <c r="W8" s="63"/>
      <c r="X8" s="63"/>
      <c r="Y8" s="63"/>
      <c r="Z8" s="63"/>
      <c r="AA8" s="63"/>
    </row>
    <row r="9" spans="1:30" ht="18.75" customHeight="1">
      <c r="A9" s="63"/>
      <c r="B9" s="63"/>
      <c r="C9" s="63"/>
      <c r="D9" s="63"/>
      <c r="E9" s="63"/>
      <c r="F9" s="63"/>
      <c r="G9" s="63"/>
      <c r="H9" s="63"/>
      <c r="I9" s="63"/>
      <c r="J9" s="63"/>
      <c r="K9" s="63"/>
      <c r="L9" s="63"/>
      <c r="M9" s="63"/>
      <c r="N9" s="63"/>
      <c r="O9" s="63"/>
      <c r="P9" s="63"/>
      <c r="Q9" s="63"/>
      <c r="R9" s="63"/>
      <c r="S9" s="63"/>
      <c r="T9" s="63"/>
      <c r="U9" s="63"/>
      <c r="V9" s="63"/>
      <c r="W9" s="63"/>
      <c r="X9" s="63"/>
      <c r="Y9" s="63"/>
      <c r="Z9" s="63"/>
      <c r="AA9" s="63"/>
    </row>
    <row r="10" spans="1:30" ht="18.75" customHeight="1">
      <c r="A10" s="63"/>
      <c r="B10" s="63"/>
      <c r="C10" s="63"/>
      <c r="D10" s="63"/>
      <c r="E10" s="63"/>
      <c r="F10" s="63"/>
      <c r="G10" s="63"/>
      <c r="H10" s="63"/>
      <c r="I10" s="63"/>
      <c r="J10" s="63"/>
      <c r="K10" s="63"/>
      <c r="L10" s="63"/>
      <c r="M10" s="63"/>
      <c r="N10" s="63"/>
      <c r="O10" s="63"/>
      <c r="P10" s="178" t="s">
        <v>630</v>
      </c>
      <c r="Q10" s="469">
        <f>'（計画書）第一面'!M18</f>
        <v>0</v>
      </c>
      <c r="R10" s="469"/>
      <c r="S10" s="469"/>
      <c r="T10" s="469"/>
      <c r="U10" s="469"/>
      <c r="V10" s="469"/>
      <c r="W10" s="469"/>
      <c r="X10" s="469"/>
      <c r="Y10" s="469"/>
      <c r="Z10" s="469"/>
      <c r="AA10" s="63"/>
      <c r="AB10" s="63"/>
      <c r="AC10" s="63"/>
    </row>
    <row r="11" spans="1:30" ht="18.75" customHeight="1">
      <c r="A11" s="63"/>
      <c r="B11" s="63"/>
      <c r="C11" s="63"/>
      <c r="D11" s="63"/>
      <c r="E11" s="63"/>
      <c r="F11" s="63"/>
      <c r="G11" s="63"/>
      <c r="H11" s="63"/>
      <c r="I11" s="63"/>
      <c r="J11" s="63"/>
      <c r="K11" s="63"/>
      <c r="L11" s="63"/>
      <c r="M11" s="63"/>
      <c r="N11" s="63"/>
      <c r="O11" s="63"/>
      <c r="P11" s="178" t="s">
        <v>303</v>
      </c>
      <c r="Q11" s="469">
        <f>'（計画書）第一面'!M19</f>
        <v>0</v>
      </c>
      <c r="R11" s="469"/>
      <c r="S11" s="469"/>
      <c r="T11" s="469"/>
      <c r="U11" s="469"/>
      <c r="V11" s="469"/>
      <c r="W11" s="469"/>
      <c r="X11" s="469"/>
      <c r="Y11" s="469"/>
      <c r="Z11" s="469"/>
      <c r="AA11" s="63"/>
      <c r="AB11" s="63"/>
      <c r="AC11" s="63"/>
    </row>
    <row r="12" spans="1:30" ht="4.5" customHeight="1">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row>
    <row r="13" spans="1:30" ht="18.75" customHeight="1">
      <c r="A13" s="63"/>
      <c r="B13" s="63"/>
      <c r="C13" s="63"/>
      <c r="D13" s="63"/>
      <c r="E13" s="63"/>
      <c r="F13" s="63"/>
      <c r="G13" s="63"/>
      <c r="H13" s="63"/>
      <c r="I13" s="63"/>
      <c r="J13" s="63"/>
      <c r="K13" s="63"/>
      <c r="L13" s="63"/>
      <c r="M13" s="63"/>
      <c r="N13" s="63"/>
      <c r="O13" s="63"/>
      <c r="P13" s="178" t="s">
        <v>304</v>
      </c>
      <c r="Q13" s="469">
        <f>'（計画書）第一面'!M21</f>
        <v>0</v>
      </c>
      <c r="R13" s="469"/>
      <c r="S13" s="469"/>
      <c r="T13" s="469"/>
      <c r="U13" s="469"/>
      <c r="V13" s="469"/>
      <c r="W13" s="469"/>
      <c r="X13" s="469"/>
      <c r="Y13" s="469"/>
      <c r="Z13" s="469"/>
      <c r="AA13" s="63"/>
      <c r="AB13" s="63"/>
      <c r="AC13" s="63"/>
    </row>
    <row r="14" spans="1:30" ht="18.75" customHeight="1">
      <c r="A14" s="63"/>
      <c r="B14" s="63"/>
      <c r="C14" s="63"/>
      <c r="D14" s="63"/>
      <c r="E14" s="63"/>
      <c r="F14" s="63"/>
      <c r="G14" s="63"/>
      <c r="H14" s="63"/>
      <c r="I14" s="63"/>
      <c r="J14" s="63"/>
      <c r="K14" s="63"/>
      <c r="L14" s="63"/>
      <c r="M14" s="63"/>
      <c r="N14" s="63"/>
      <c r="O14" s="63"/>
      <c r="P14" s="178" t="s">
        <v>592</v>
      </c>
      <c r="Q14" s="469">
        <f>'（計画書）第一面'!M22</f>
        <v>0</v>
      </c>
      <c r="R14" s="469"/>
      <c r="S14" s="469"/>
      <c r="T14" s="469"/>
      <c r="U14" s="469"/>
      <c r="V14" s="469"/>
      <c r="W14" s="469"/>
      <c r="X14" s="469"/>
      <c r="Y14" s="469"/>
      <c r="Z14" s="469"/>
      <c r="AA14" s="63"/>
      <c r="AB14" s="63"/>
      <c r="AC14" s="63"/>
    </row>
    <row r="15" spans="1:30" ht="18.75" customHeight="1">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D15" s="132"/>
    </row>
    <row r="16" spans="1:30" ht="18.75" customHeight="1">
      <c r="A16" s="471" t="s">
        <v>593</v>
      </c>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D16" s="132"/>
    </row>
    <row r="17" spans="1:29" ht="18.75" customHeight="1">
      <c r="A17" s="372"/>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9" ht="18.75" customHeight="1">
      <c r="A18" s="471" t="s">
        <v>616</v>
      </c>
      <c r="B18" s="471"/>
      <c r="C18" s="471"/>
      <c r="D18" s="471"/>
      <c r="E18" s="471"/>
      <c r="F18" s="471"/>
      <c r="G18" s="471"/>
      <c r="H18" s="471"/>
      <c r="I18" s="471"/>
      <c r="J18" s="471"/>
      <c r="K18" s="471"/>
      <c r="L18" s="471"/>
      <c r="M18" s="471"/>
      <c r="N18" s="471"/>
      <c r="O18" s="471"/>
      <c r="P18" s="471"/>
      <c r="Q18" s="471"/>
      <c r="R18" s="471"/>
      <c r="S18" s="471"/>
      <c r="T18" s="471"/>
      <c r="U18" s="471"/>
      <c r="V18" s="471"/>
      <c r="W18" s="471"/>
      <c r="X18" s="471"/>
      <c r="Y18" s="471"/>
      <c r="Z18" s="471"/>
      <c r="AA18" s="471"/>
    </row>
    <row r="19" spans="1:29" ht="18.75" customHeight="1">
      <c r="A19" s="471"/>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row>
    <row r="20" spans="1:29" ht="18.75" customHeight="1">
      <c r="A20" s="471"/>
      <c r="B20" s="471"/>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row>
    <row r="21" spans="1:29" ht="18.75" customHeight="1">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row>
    <row r="22" spans="1:29" ht="18.75" customHeight="1">
      <c r="A22" s="63"/>
      <c r="B22" s="63"/>
      <c r="C22" s="63"/>
      <c r="D22" s="63"/>
      <c r="E22" s="472">
        <f>第二面!G17</f>
        <v>0</v>
      </c>
      <c r="F22" s="472"/>
      <c r="G22" s="472"/>
      <c r="H22" s="472"/>
      <c r="I22" s="472"/>
      <c r="J22" s="472"/>
      <c r="K22" s="472"/>
      <c r="L22" s="472"/>
      <c r="M22" s="472"/>
      <c r="N22" s="472"/>
      <c r="O22" s="472"/>
      <c r="P22" s="472"/>
      <c r="Q22" s="472"/>
      <c r="R22" s="472"/>
      <c r="S22" s="472"/>
      <c r="T22" s="472"/>
      <c r="U22" s="472"/>
      <c r="V22" s="472"/>
      <c r="W22" s="472"/>
      <c r="X22" s="472"/>
      <c r="Y22" s="63"/>
      <c r="Z22" s="63"/>
      <c r="AA22" s="63"/>
      <c r="AB22" s="216" t="s">
        <v>710</v>
      </c>
      <c r="AC22" s="214" t="s">
        <v>784</v>
      </c>
    </row>
    <row r="23" spans="1:29" ht="27.75" customHeight="1">
      <c r="A23" s="63"/>
      <c r="B23" s="63"/>
      <c r="C23" s="62" t="s">
        <v>594</v>
      </c>
      <c r="D23" s="62"/>
      <c r="E23" s="473" t="str">
        <f>第二面!G15&amp;"　"&amp;第二面!G14</f>
        <v>　</v>
      </c>
      <c r="F23" s="473"/>
      <c r="G23" s="473"/>
      <c r="H23" s="473"/>
      <c r="I23" s="473"/>
      <c r="J23" s="473"/>
      <c r="K23" s="473"/>
      <c r="L23" s="473"/>
      <c r="M23" s="473"/>
      <c r="N23" s="473"/>
      <c r="O23" s="473"/>
      <c r="P23" s="473"/>
      <c r="Q23" s="473"/>
      <c r="R23" s="473"/>
      <c r="S23" s="473"/>
      <c r="T23" s="473"/>
      <c r="U23" s="473"/>
      <c r="V23" s="473"/>
      <c r="W23" s="473"/>
      <c r="X23" s="473"/>
      <c r="Z23" s="63"/>
      <c r="AA23" s="63"/>
    </row>
    <row r="24" spans="1:29" ht="18.75" customHeight="1">
      <c r="A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row>
    <row r="25" spans="1:29" ht="17.25" customHeight="1">
      <c r="A25" s="63"/>
      <c r="C25" s="63" t="s">
        <v>627</v>
      </c>
      <c r="D25" s="63"/>
      <c r="E25" s="63"/>
      <c r="F25" s="63"/>
      <c r="G25" s="192" t="s">
        <v>50</v>
      </c>
      <c r="H25" s="63" t="s">
        <v>629</v>
      </c>
      <c r="I25" s="63"/>
      <c r="J25" s="63"/>
      <c r="K25" s="63"/>
      <c r="L25" s="63"/>
      <c r="M25" s="63"/>
      <c r="N25" s="63"/>
      <c r="O25" s="63"/>
      <c r="P25" s="63"/>
      <c r="Q25" s="63"/>
      <c r="R25" s="63"/>
      <c r="S25" s="63"/>
      <c r="T25" s="63"/>
      <c r="U25" s="63"/>
      <c r="V25" s="63"/>
      <c r="W25" s="63"/>
      <c r="X25" s="63"/>
      <c r="Y25" s="63"/>
      <c r="Z25" s="63"/>
      <c r="AA25" s="63"/>
    </row>
    <row r="26" spans="1:29" ht="17.25" customHeight="1">
      <c r="A26" s="63"/>
      <c r="C26" s="63"/>
      <c r="D26" s="63"/>
      <c r="E26" s="63"/>
      <c r="F26" s="63"/>
      <c r="G26" s="192" t="s">
        <v>50</v>
      </c>
      <c r="H26" s="63" t="s">
        <v>628</v>
      </c>
      <c r="I26" s="63"/>
      <c r="J26" s="63"/>
      <c r="K26" s="63"/>
      <c r="L26" s="63"/>
      <c r="M26" s="63"/>
      <c r="N26" s="63"/>
      <c r="O26" s="63"/>
      <c r="P26" s="63"/>
      <c r="Q26" s="63"/>
      <c r="R26" s="63"/>
      <c r="S26" s="63"/>
      <c r="T26" s="63"/>
      <c r="U26" s="63"/>
      <c r="V26" s="63"/>
      <c r="W26" s="63"/>
      <c r="X26" s="63"/>
      <c r="Y26" s="63"/>
      <c r="Z26" s="63"/>
      <c r="AA26" s="63"/>
    </row>
    <row r="27" spans="1:29" ht="18.75" customHeight="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row>
    <row r="28" spans="1:29" ht="18.75" customHeight="1">
      <c r="A28" s="305" t="s">
        <v>595</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row>
    <row r="29" spans="1:29" ht="18.75"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row>
    <row r="30" spans="1:29" ht="18.75" customHeight="1">
      <c r="A30" s="179"/>
      <c r="B30" s="63" t="s">
        <v>596</v>
      </c>
      <c r="C30" s="63"/>
      <c r="D30" s="63"/>
      <c r="E30" s="63"/>
      <c r="F30" s="63"/>
      <c r="G30" s="63"/>
      <c r="H30" s="63"/>
      <c r="I30" s="63"/>
      <c r="J30" s="63"/>
      <c r="K30" s="63"/>
      <c r="L30" s="63"/>
      <c r="M30" s="63"/>
      <c r="N30" s="63"/>
      <c r="O30" s="63"/>
      <c r="P30" s="63"/>
      <c r="Q30" s="63"/>
      <c r="R30" s="63"/>
      <c r="S30" s="63"/>
      <c r="T30" s="63"/>
      <c r="U30" s="63"/>
      <c r="V30" s="63"/>
      <c r="W30" s="63"/>
      <c r="X30" s="63"/>
      <c r="Z30" s="63"/>
      <c r="AA30" s="63"/>
    </row>
    <row r="31" spans="1:29" ht="18.75" customHeight="1">
      <c r="A31" s="179"/>
      <c r="B31" s="63"/>
      <c r="C31" s="63"/>
      <c r="D31" s="63"/>
      <c r="E31" s="63"/>
      <c r="F31" s="63"/>
      <c r="G31" s="63"/>
      <c r="H31" s="63"/>
      <c r="I31" s="63"/>
      <c r="J31" s="63"/>
      <c r="K31" s="63"/>
      <c r="L31" s="63"/>
      <c r="M31" s="63"/>
      <c r="N31" s="63"/>
      <c r="O31" s="63"/>
      <c r="P31" s="63"/>
      <c r="Q31" s="63"/>
      <c r="R31" s="63"/>
      <c r="S31" s="63"/>
      <c r="T31" s="63"/>
      <c r="U31" s="63"/>
      <c r="V31" s="63"/>
      <c r="W31" s="63"/>
      <c r="X31" s="63"/>
      <c r="Z31" s="63"/>
      <c r="AA31" s="63"/>
    </row>
    <row r="32" spans="1:29" ht="18.75" customHeight="1">
      <c r="A32" s="179"/>
      <c r="B32" s="63"/>
      <c r="C32" s="62"/>
      <c r="D32" s="470" t="str">
        <f>IF(判定申込書!F16="","",第二面!F60&amp;"　"&amp;第二面!N60)</f>
        <v/>
      </c>
      <c r="E32" s="470"/>
      <c r="F32" s="470"/>
      <c r="G32" s="470"/>
      <c r="H32" s="470"/>
      <c r="I32" s="470"/>
      <c r="J32" s="470"/>
      <c r="K32" s="470"/>
      <c r="L32" s="470"/>
      <c r="M32" s="470"/>
      <c r="N32" s="470"/>
      <c r="O32" s="470"/>
      <c r="P32" s="470"/>
      <c r="Q32" s="470"/>
      <c r="R32" s="470"/>
      <c r="S32" s="470"/>
      <c r="T32" s="470"/>
      <c r="U32" s="470"/>
      <c r="V32" s="470"/>
      <c r="W32" s="470"/>
      <c r="X32" s="470"/>
      <c r="Z32" s="63"/>
      <c r="AA32" s="63"/>
    </row>
    <row r="33" spans="1:27" ht="18.75" customHeight="1">
      <c r="A33" s="179"/>
      <c r="C33" s="63"/>
      <c r="D33" s="63"/>
      <c r="E33" s="63"/>
      <c r="F33" s="63"/>
      <c r="G33" s="63"/>
      <c r="H33" s="63"/>
      <c r="I33" s="63"/>
      <c r="J33" s="63"/>
      <c r="K33" s="63"/>
      <c r="L33" s="63"/>
      <c r="M33" s="63"/>
      <c r="N33" s="63"/>
      <c r="O33" s="63"/>
      <c r="P33" s="63"/>
      <c r="Q33" s="63"/>
      <c r="R33" s="63"/>
      <c r="S33" s="63"/>
      <c r="T33" s="63"/>
      <c r="U33" s="63"/>
      <c r="V33" s="63"/>
      <c r="W33" s="63"/>
      <c r="X33" s="63"/>
      <c r="Y33" s="63"/>
      <c r="Z33" s="63"/>
      <c r="AA33" s="63"/>
    </row>
    <row r="34" spans="1:27" ht="18.75" customHeight="1">
      <c r="A34" s="179"/>
      <c r="B34" s="63" t="s">
        <v>597</v>
      </c>
      <c r="C34" s="63"/>
      <c r="D34" s="63"/>
      <c r="E34" s="63"/>
      <c r="F34" s="63"/>
      <c r="G34" s="63"/>
      <c r="H34" s="63"/>
      <c r="I34" s="63"/>
      <c r="J34" s="63"/>
      <c r="K34" s="63"/>
      <c r="L34" s="63"/>
      <c r="M34" s="63"/>
      <c r="N34" s="63"/>
      <c r="O34" s="63"/>
      <c r="P34" s="63"/>
      <c r="Q34" s="63"/>
      <c r="R34" s="63"/>
      <c r="S34" s="63"/>
      <c r="T34" s="63"/>
      <c r="U34" s="63"/>
      <c r="V34" s="63"/>
      <c r="W34" s="63"/>
      <c r="X34" s="63"/>
      <c r="Z34" s="63"/>
      <c r="AA34" s="63"/>
    </row>
    <row r="35" spans="1:27" ht="18.75" customHeight="1">
      <c r="A35" s="179"/>
      <c r="B35" s="63"/>
      <c r="C35" s="63"/>
      <c r="D35" s="63"/>
      <c r="E35" s="63"/>
      <c r="F35" s="63"/>
      <c r="G35" s="63"/>
      <c r="H35" s="63"/>
      <c r="I35" s="63"/>
      <c r="J35" s="63"/>
      <c r="K35" s="63"/>
      <c r="L35" s="63"/>
      <c r="M35" s="63"/>
      <c r="N35" s="63"/>
      <c r="O35" s="63"/>
      <c r="P35" s="63"/>
      <c r="Q35" s="63"/>
      <c r="R35" s="63"/>
      <c r="S35" s="63"/>
      <c r="T35" s="63"/>
      <c r="U35" s="63"/>
      <c r="V35" s="63"/>
      <c r="W35" s="63"/>
      <c r="X35" s="63"/>
      <c r="Z35" s="63"/>
      <c r="AA35" s="63"/>
    </row>
    <row r="36" spans="1:27" ht="18.75" customHeight="1">
      <c r="A36" s="179"/>
      <c r="B36" s="63"/>
      <c r="C36" s="62"/>
      <c r="D36" s="470">
        <f>第三面!E6</f>
        <v>0</v>
      </c>
      <c r="E36" s="470"/>
      <c r="F36" s="470"/>
      <c r="G36" s="470"/>
      <c r="H36" s="470"/>
      <c r="I36" s="470"/>
      <c r="J36" s="470"/>
      <c r="K36" s="470"/>
      <c r="L36" s="470"/>
      <c r="M36" s="470"/>
      <c r="N36" s="470"/>
      <c r="O36" s="470"/>
      <c r="P36" s="470"/>
      <c r="Q36" s="470"/>
      <c r="R36" s="470"/>
      <c r="S36" s="470"/>
      <c r="T36" s="470"/>
      <c r="U36" s="470"/>
      <c r="V36" s="470"/>
      <c r="W36" s="470"/>
      <c r="X36" s="470"/>
      <c r="Z36" s="63"/>
      <c r="AA36" s="63"/>
    </row>
    <row r="37" spans="1:27" ht="18.75" customHeight="1">
      <c r="A37" s="179"/>
      <c r="C37" s="63"/>
      <c r="D37" s="63"/>
      <c r="E37" s="63"/>
      <c r="F37" s="63"/>
      <c r="G37" s="63"/>
      <c r="H37" s="63"/>
      <c r="I37" s="63"/>
      <c r="J37" s="63"/>
      <c r="K37" s="63"/>
      <c r="L37" s="63"/>
      <c r="M37" s="63"/>
      <c r="N37" s="63"/>
      <c r="O37" s="63"/>
      <c r="P37" s="63"/>
      <c r="Q37" s="63"/>
      <c r="R37" s="63"/>
      <c r="S37" s="63"/>
      <c r="T37" s="63"/>
      <c r="U37" s="63"/>
      <c r="V37" s="63"/>
      <c r="W37" s="63"/>
      <c r="X37" s="63"/>
      <c r="Y37" s="63"/>
      <c r="Z37" s="63"/>
      <c r="AA37" s="63"/>
    </row>
    <row r="38" spans="1:27" ht="18.75" customHeight="1">
      <c r="C38" s="177"/>
      <c r="D38" s="177"/>
      <c r="F38" s="177"/>
      <c r="G38" s="177"/>
      <c r="H38" s="177"/>
      <c r="I38" s="177"/>
      <c r="J38" s="177"/>
      <c r="K38" s="177"/>
      <c r="L38" s="177"/>
      <c r="M38" s="177"/>
      <c r="N38" s="177"/>
      <c r="O38" s="177"/>
      <c r="P38" s="177"/>
      <c r="Q38" s="177"/>
      <c r="R38" s="177"/>
      <c r="S38" s="177"/>
      <c r="T38" s="177"/>
      <c r="U38" s="177"/>
      <c r="V38" s="177"/>
      <c r="W38" s="177"/>
      <c r="X38" s="177"/>
      <c r="Y38" s="177"/>
      <c r="Z38" s="177"/>
      <c r="AA38" s="177"/>
    </row>
    <row r="39" spans="1:27" ht="18.75" customHeight="1">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row>
    <row r="40" spans="1:27" ht="18.75" customHeight="1">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80"/>
    </row>
    <row r="41" spans="1:27" ht="18.75" customHeight="1">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8" t="s">
        <v>598</v>
      </c>
    </row>
    <row r="42" spans="1:27" ht="18.75" customHeight="1">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row>
    <row r="43" spans="1:27" ht="18.75" customHeight="1">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row>
  </sheetData>
  <sheetProtection algorithmName="SHA-512" hashValue="4Ti9Au7pdcuIzmPdmrdoikcCjOlGAsRbHzL9HEQhATERhwBNwbdybnUOVuFu1oSxuSFv/BAV7slJHMispP5gSQ==" saltValue="uElaW8/xn16EFQi1DqKArQ==" spinCount="100000" sheet="1" objects="1" scenarios="1"/>
  <mergeCells count="15">
    <mergeCell ref="Q11:Z11"/>
    <mergeCell ref="A28:AA28"/>
    <mergeCell ref="D32:X32"/>
    <mergeCell ref="D36:X36"/>
    <mergeCell ref="Q13:Z13"/>
    <mergeCell ref="Q14:Z14"/>
    <mergeCell ref="A16:AA17"/>
    <mergeCell ref="A18:AA20"/>
    <mergeCell ref="E22:X22"/>
    <mergeCell ref="E23:X23"/>
    <mergeCell ref="A2:AA2"/>
    <mergeCell ref="V5:W5"/>
    <mergeCell ref="Y5:Z5"/>
    <mergeCell ref="Q10:Z10"/>
    <mergeCell ref="R5:T5"/>
  </mergeCells>
  <phoneticPr fontId="2"/>
  <dataValidations count="1">
    <dataValidation type="list" allowBlank="1" showInputMessage="1" showErrorMessage="1" sqref="G25:G26" xr:uid="{00000000-0002-0000-0B00-000000000000}">
      <formula1>"□,■"</formula1>
    </dataValidation>
  </dataValidations>
  <printOptions horizontalCentered="1"/>
  <pageMargins left="0.74803149606299213" right="0.74803149606299213" top="0.98425196850393704" bottom="0.98425196850393704" header="0.51181102362204722" footer="0.51181102362204722"/>
  <pageSetup paperSize="9" scale="95"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5376-10FD-4FF1-B896-99725903CE44}">
  <sheetPr>
    <tabColor rgb="FF92D050"/>
  </sheetPr>
  <dimension ref="A1:AY63"/>
  <sheetViews>
    <sheetView showGridLines="0" showZeros="0" view="pageBreakPreview" zoomScaleNormal="100" zoomScaleSheetLayoutView="100" workbookViewId="0">
      <selection activeCell="AM1" sqref="AM1"/>
    </sheetView>
  </sheetViews>
  <sheetFormatPr defaultColWidth="2.625" defaultRowHeight="15.75" customHeight="1"/>
  <cols>
    <col min="1" max="1" width="2.625" style="1" customWidth="1"/>
    <col min="2" max="40" width="2.625" style="1"/>
    <col min="41" max="41" width="0" style="1" hidden="1" customWidth="1"/>
    <col min="42" max="42" width="0" style="269" hidden="1" customWidth="1"/>
    <col min="43" max="45" width="9.375" style="269" hidden="1" customWidth="1"/>
    <col min="46" max="47" width="9.375" style="1" hidden="1" customWidth="1"/>
    <col min="48" max="16384" width="2.625" style="1"/>
  </cols>
  <sheetData>
    <row r="1" spans="1:38" ht="15.75" customHeight="1">
      <c r="A1" s="1" t="s">
        <v>799</v>
      </c>
    </row>
    <row r="3" spans="1:38" ht="30" customHeight="1">
      <c r="A3" s="2" t="s">
        <v>798</v>
      </c>
      <c r="AJ3" s="11"/>
      <c r="AK3" s="6"/>
      <c r="AL3" s="6"/>
    </row>
    <row r="4" spans="1:38" ht="15.75" customHeight="1">
      <c r="A4" s="239" t="s">
        <v>800</v>
      </c>
      <c r="B4" s="51" t="s">
        <v>10</v>
      </c>
      <c r="C4" s="1" t="s">
        <v>801</v>
      </c>
      <c r="I4" s="51" t="s">
        <v>10</v>
      </c>
      <c r="J4" s="1" t="s">
        <v>802</v>
      </c>
      <c r="S4" s="51" t="s">
        <v>10</v>
      </c>
      <c r="T4" s="1" t="s">
        <v>803</v>
      </c>
      <c r="AD4" s="1" t="s">
        <v>804</v>
      </c>
      <c r="AK4" s="19"/>
      <c r="AL4" s="19"/>
    </row>
    <row r="5" spans="1:38" ht="4.5" customHeight="1" thickBot="1">
      <c r="AE5" s="3"/>
      <c r="AF5" s="3"/>
      <c r="AG5" s="3"/>
      <c r="AH5" s="3"/>
      <c r="AI5" s="3"/>
      <c r="AJ5" s="3"/>
      <c r="AK5" s="3"/>
      <c r="AL5" s="3"/>
    </row>
    <row r="6" spans="1:38" ht="19.5" customHeight="1">
      <c r="A6" s="7" t="s">
        <v>805</v>
      </c>
      <c r="B6" s="8"/>
      <c r="C6" s="8"/>
      <c r="D6" s="8"/>
      <c r="E6" s="8"/>
      <c r="F6" s="8"/>
      <c r="G6" s="8"/>
      <c r="H6" s="8"/>
      <c r="I6" s="8"/>
      <c r="J6" s="506"/>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7"/>
      <c r="AJ6" s="507"/>
      <c r="AK6" s="507"/>
      <c r="AL6" s="508"/>
    </row>
    <row r="7" spans="1:38" ht="19.5" customHeight="1">
      <c r="A7" s="240" t="s">
        <v>0</v>
      </c>
      <c r="B7" s="241"/>
      <c r="C7" s="241"/>
      <c r="D7" s="241"/>
      <c r="E7" s="241"/>
      <c r="F7" s="241"/>
      <c r="G7" s="241"/>
      <c r="H7" s="241"/>
      <c r="I7" s="241"/>
      <c r="J7" s="509" t="str">
        <f>IF(判定申込書!F16="","",第二面!F60&amp;"　"&amp;第二面!N60)</f>
        <v/>
      </c>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0"/>
      <c r="AK7" s="510"/>
      <c r="AL7" s="511"/>
    </row>
    <row r="8" spans="1:38" ht="19.5" customHeight="1">
      <c r="A8" s="42" t="s">
        <v>15</v>
      </c>
      <c r="B8" s="11"/>
      <c r="C8" s="11"/>
      <c r="D8" s="11"/>
      <c r="E8" s="11"/>
      <c r="F8" s="11"/>
      <c r="G8" s="11"/>
      <c r="H8" s="11"/>
      <c r="I8" s="11"/>
      <c r="J8" s="509">
        <f>第三面!E6</f>
        <v>0</v>
      </c>
      <c r="K8" s="510"/>
      <c r="L8" s="510"/>
      <c r="M8" s="510"/>
      <c r="N8" s="510"/>
      <c r="O8" s="510"/>
      <c r="P8" s="510"/>
      <c r="Q8" s="510"/>
      <c r="R8" s="510"/>
      <c r="S8" s="510"/>
      <c r="T8" s="510"/>
      <c r="U8" s="510"/>
      <c r="V8" s="510"/>
      <c r="W8" s="510"/>
      <c r="X8" s="510"/>
      <c r="Y8" s="510"/>
      <c r="Z8" s="510"/>
      <c r="AA8" s="510"/>
      <c r="AB8" s="510"/>
      <c r="AC8" s="510"/>
      <c r="AD8" s="510"/>
      <c r="AE8" s="510"/>
      <c r="AF8" s="510"/>
      <c r="AG8" s="510"/>
      <c r="AH8" s="510"/>
      <c r="AI8" s="510"/>
      <c r="AJ8" s="510"/>
      <c r="AK8" s="510"/>
      <c r="AL8" s="511"/>
    </row>
    <row r="9" spans="1:38" ht="19.5" customHeight="1" thickBot="1">
      <c r="A9" s="9" t="s">
        <v>1</v>
      </c>
      <c r="B9" s="10"/>
      <c r="C9" s="10"/>
      <c r="D9" s="10"/>
      <c r="E9" s="10"/>
      <c r="F9" s="10"/>
      <c r="G9" s="10"/>
      <c r="H9" s="10"/>
      <c r="I9" s="10"/>
      <c r="J9" s="512" t="str">
        <f>IF('（計画書）第一面'!L24="","",第二面!G24&amp;"　"&amp;第二面!G22)</f>
        <v/>
      </c>
      <c r="K9" s="513"/>
      <c r="L9" s="513"/>
      <c r="M9" s="513"/>
      <c r="N9" s="513"/>
      <c r="O9" s="513"/>
      <c r="P9" s="513"/>
      <c r="Q9" s="513"/>
      <c r="R9" s="513"/>
      <c r="S9" s="513"/>
      <c r="T9" s="513"/>
      <c r="U9" s="513"/>
      <c r="V9" s="513"/>
      <c r="W9" s="513"/>
      <c r="X9" s="513"/>
      <c r="Y9" s="513"/>
      <c r="Z9" s="513"/>
      <c r="AA9" s="513"/>
      <c r="AB9" s="513"/>
      <c r="AC9" s="513"/>
      <c r="AD9" s="513"/>
      <c r="AE9" s="513"/>
      <c r="AF9" s="513"/>
      <c r="AG9" s="513"/>
      <c r="AH9" s="513"/>
      <c r="AI9" s="513"/>
      <c r="AJ9" s="513"/>
      <c r="AK9" s="513"/>
      <c r="AL9" s="514"/>
    </row>
    <row r="11" spans="1:38" ht="18" customHeight="1" thickBot="1">
      <c r="A11" s="41" t="s">
        <v>16</v>
      </c>
      <c r="AJ11" s="11"/>
      <c r="AK11" s="6"/>
      <c r="AL11" s="6"/>
    </row>
    <row r="12" spans="1:38" ht="15" customHeight="1">
      <c r="A12" s="515" t="s">
        <v>2</v>
      </c>
      <c r="B12" s="516"/>
      <c r="C12" s="14" t="s">
        <v>3</v>
      </c>
      <c r="D12" s="13"/>
      <c r="E12" s="251"/>
      <c r="F12" s="524" t="s">
        <v>18</v>
      </c>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5"/>
      <c r="AI12" s="525"/>
      <c r="AJ12" s="526"/>
      <c r="AK12" s="519" t="s">
        <v>20</v>
      </c>
      <c r="AL12" s="520"/>
    </row>
    <row r="13" spans="1:38" ht="15" customHeight="1" thickBot="1">
      <c r="A13" s="517"/>
      <c r="B13" s="518"/>
      <c r="C13" s="22"/>
      <c r="D13" s="3"/>
      <c r="E13" s="31"/>
      <c r="F13" s="521" t="s">
        <v>4</v>
      </c>
      <c r="G13" s="523"/>
      <c r="H13" s="523"/>
      <c r="I13" s="523"/>
      <c r="J13" s="523"/>
      <c r="K13" s="523"/>
      <c r="L13" s="518"/>
      <c r="M13" s="527" t="s">
        <v>19</v>
      </c>
      <c r="N13" s="528"/>
      <c r="O13" s="528"/>
      <c r="P13" s="528"/>
      <c r="Q13" s="528"/>
      <c r="R13" s="528"/>
      <c r="S13" s="528"/>
      <c r="T13" s="528"/>
      <c r="U13" s="528"/>
      <c r="V13" s="528"/>
      <c r="W13" s="528"/>
      <c r="X13" s="528"/>
      <c r="Y13" s="528"/>
      <c r="Z13" s="528"/>
      <c r="AA13" s="528"/>
      <c r="AB13" s="528"/>
      <c r="AC13" s="528"/>
      <c r="AD13" s="528"/>
      <c r="AE13" s="528"/>
      <c r="AF13" s="529"/>
      <c r="AG13" s="22" t="s">
        <v>5</v>
      </c>
      <c r="AH13" s="3"/>
      <c r="AI13" s="3"/>
      <c r="AJ13" s="3"/>
      <c r="AK13" s="521"/>
      <c r="AL13" s="522"/>
    </row>
    <row r="14" spans="1:38" ht="15" customHeight="1">
      <c r="A14" s="474" t="s">
        <v>806</v>
      </c>
      <c r="B14" s="475"/>
      <c r="C14" s="261" t="s">
        <v>31</v>
      </c>
      <c r="D14" s="262"/>
      <c r="E14" s="262"/>
      <c r="F14" s="262"/>
      <c r="G14" s="262"/>
      <c r="H14" s="262"/>
      <c r="I14" s="262"/>
      <c r="J14" s="262"/>
      <c r="K14" s="262"/>
      <c r="L14" s="262"/>
      <c r="M14" s="263" t="s">
        <v>8</v>
      </c>
      <c r="N14" s="262" t="s">
        <v>28</v>
      </c>
      <c r="O14" s="262"/>
      <c r="P14" s="262"/>
      <c r="Q14" s="262"/>
      <c r="R14" s="262"/>
      <c r="S14" s="262"/>
      <c r="T14" s="264" t="s">
        <v>29</v>
      </c>
      <c r="U14" s="495">
        <f>第三面!G22</f>
        <v>0</v>
      </c>
      <c r="V14" s="495"/>
      <c r="W14" s="262" t="s">
        <v>30</v>
      </c>
      <c r="X14" s="262"/>
      <c r="Y14" s="262"/>
      <c r="Z14" s="262"/>
      <c r="AA14" s="262"/>
      <c r="AB14" s="262"/>
      <c r="AC14" s="262"/>
      <c r="AD14" s="262"/>
      <c r="AE14" s="262"/>
      <c r="AF14" s="265"/>
      <c r="AG14" s="39" t="s">
        <v>50</v>
      </c>
      <c r="AH14" s="1" t="s">
        <v>811</v>
      </c>
      <c r="AJ14" s="26"/>
      <c r="AK14" s="16"/>
      <c r="AL14" s="27"/>
    </row>
    <row r="15" spans="1:38" ht="15" customHeight="1">
      <c r="A15" s="476"/>
      <c r="B15" s="477"/>
      <c r="C15" s="16" t="s">
        <v>807</v>
      </c>
      <c r="M15" s="280" t="s">
        <v>10</v>
      </c>
      <c r="N15" s="193" t="s">
        <v>808</v>
      </c>
      <c r="O15" s="193"/>
      <c r="P15" s="193"/>
      <c r="Q15" s="193"/>
      <c r="R15" s="193"/>
      <c r="S15" s="193"/>
      <c r="T15" s="193"/>
      <c r="U15" s="193"/>
      <c r="V15" s="193"/>
      <c r="W15" s="193"/>
      <c r="X15" s="193"/>
      <c r="Y15" s="193"/>
      <c r="Z15" s="193"/>
      <c r="AA15" s="193"/>
      <c r="AB15" s="193"/>
      <c r="AC15" s="193"/>
      <c r="AD15" s="193"/>
      <c r="AE15" s="193"/>
      <c r="AF15" s="195"/>
      <c r="AG15" s="45" t="s">
        <v>10</v>
      </c>
      <c r="AH15" s="1" t="s">
        <v>12</v>
      </c>
      <c r="AJ15" s="26"/>
      <c r="AK15" s="16"/>
      <c r="AL15" s="27"/>
    </row>
    <row r="16" spans="1:38" ht="15" customHeight="1">
      <c r="A16" s="476"/>
      <c r="B16" s="477"/>
      <c r="C16" s="30"/>
      <c r="D16" s="18"/>
      <c r="E16" s="18"/>
      <c r="F16" s="18"/>
      <c r="G16" s="18"/>
      <c r="H16" s="18"/>
      <c r="I16" s="18"/>
      <c r="J16" s="18"/>
      <c r="K16" s="18"/>
      <c r="L16" s="20"/>
      <c r="M16" s="281" t="s">
        <v>10</v>
      </c>
      <c r="N16" s="18" t="s">
        <v>809</v>
      </c>
      <c r="O16" s="18"/>
      <c r="P16" s="18"/>
      <c r="Q16" s="18"/>
      <c r="R16" s="18"/>
      <c r="S16" s="282" t="s">
        <v>10</v>
      </c>
      <c r="T16" s="18" t="s">
        <v>810</v>
      </c>
      <c r="U16" s="18"/>
      <c r="V16" s="18"/>
      <c r="W16" s="18"/>
      <c r="X16" s="18"/>
      <c r="Y16" s="18"/>
      <c r="Z16" s="18"/>
      <c r="AA16" s="18"/>
      <c r="AB16" s="18"/>
      <c r="AC16" s="18"/>
      <c r="AD16" s="18"/>
      <c r="AE16" s="18"/>
      <c r="AF16" s="20"/>
      <c r="AG16" s="45" t="s">
        <v>10</v>
      </c>
      <c r="AH16" s="1" t="s">
        <v>812</v>
      </c>
      <c r="AJ16" s="26"/>
      <c r="AK16" s="16"/>
      <c r="AL16" s="27"/>
    </row>
    <row r="17" spans="1:38" ht="15" customHeight="1">
      <c r="A17" s="476"/>
      <c r="B17" s="477"/>
      <c r="C17" s="484" t="s">
        <v>884</v>
      </c>
      <c r="D17" s="490"/>
      <c r="E17" s="491"/>
      <c r="F17" s="496" t="s">
        <v>882</v>
      </c>
      <c r="G17" s="497"/>
      <c r="H17" s="497"/>
      <c r="I17" s="253" t="s">
        <v>817</v>
      </c>
      <c r="M17" s="45" t="s">
        <v>10</v>
      </c>
      <c r="N17" s="1" t="s">
        <v>819</v>
      </c>
      <c r="AG17" s="45" t="s">
        <v>10</v>
      </c>
      <c r="AH17" s="1" t="s">
        <v>813</v>
      </c>
      <c r="AJ17" s="26"/>
      <c r="AK17" s="16"/>
      <c r="AL17" s="27"/>
    </row>
    <row r="18" spans="1:38" ht="15" customHeight="1">
      <c r="A18" s="476"/>
      <c r="B18" s="477"/>
      <c r="C18" s="492"/>
      <c r="D18" s="493"/>
      <c r="E18" s="494"/>
      <c r="F18" s="498"/>
      <c r="G18" s="499"/>
      <c r="H18" s="499"/>
      <c r="I18" s="255" t="s">
        <v>818</v>
      </c>
      <c r="J18" s="18"/>
      <c r="K18" s="18"/>
      <c r="L18" s="20"/>
      <c r="M18" s="37"/>
      <c r="N18" s="18"/>
      <c r="O18" s="18"/>
      <c r="P18" s="18"/>
      <c r="Q18" s="18"/>
      <c r="R18" s="18"/>
      <c r="S18" s="18"/>
      <c r="T18" s="18"/>
      <c r="U18" s="18"/>
      <c r="V18" s="18"/>
      <c r="W18" s="18"/>
      <c r="X18" s="18"/>
      <c r="Y18" s="18"/>
      <c r="Z18" s="18"/>
      <c r="AA18" s="18"/>
      <c r="AB18" s="18"/>
      <c r="AC18" s="18"/>
      <c r="AD18" s="18"/>
      <c r="AE18" s="18"/>
      <c r="AF18" s="20"/>
      <c r="AG18" s="45" t="s">
        <v>10</v>
      </c>
      <c r="AH18" s="1" t="s">
        <v>814</v>
      </c>
      <c r="AJ18" s="26"/>
      <c r="AK18" s="16"/>
      <c r="AL18" s="27"/>
    </row>
    <row r="19" spans="1:38" ht="15" customHeight="1">
      <c r="A19" s="476"/>
      <c r="B19" s="477"/>
      <c r="C19" s="492"/>
      <c r="D19" s="493"/>
      <c r="E19" s="494"/>
      <c r="F19" s="498"/>
      <c r="G19" s="499"/>
      <c r="H19" s="499"/>
      <c r="I19" s="253" t="s">
        <v>817</v>
      </c>
      <c r="M19" s="45" t="s">
        <v>10</v>
      </c>
      <c r="N19" s="1" t="s">
        <v>820</v>
      </c>
      <c r="AG19" s="45" t="s">
        <v>10</v>
      </c>
      <c r="AH19" s="1" t="s">
        <v>815</v>
      </c>
      <c r="AJ19" s="26"/>
      <c r="AK19" s="16"/>
      <c r="AL19" s="27"/>
    </row>
    <row r="20" spans="1:38" ht="15" customHeight="1">
      <c r="A20" s="476"/>
      <c r="B20" s="477"/>
      <c r="C20" s="492"/>
      <c r="D20" s="493"/>
      <c r="E20" s="494"/>
      <c r="F20" s="500"/>
      <c r="G20" s="501"/>
      <c r="H20" s="501"/>
      <c r="I20" s="255" t="s">
        <v>821</v>
      </c>
      <c r="J20" s="18"/>
      <c r="K20" s="18"/>
      <c r="L20" s="20"/>
      <c r="M20" s="37"/>
      <c r="N20" s="18"/>
      <c r="O20" s="18"/>
      <c r="P20" s="18"/>
      <c r="Q20" s="18"/>
      <c r="R20" s="18"/>
      <c r="S20" s="18"/>
      <c r="T20" s="18"/>
      <c r="U20" s="18"/>
      <c r="V20" s="18"/>
      <c r="W20" s="18"/>
      <c r="X20" s="18"/>
      <c r="Y20" s="18"/>
      <c r="Z20" s="18"/>
      <c r="AA20" s="18"/>
      <c r="AB20" s="18"/>
      <c r="AC20" s="18"/>
      <c r="AD20" s="18"/>
      <c r="AE20" s="18"/>
      <c r="AF20" s="20"/>
      <c r="AG20" s="45" t="s">
        <v>10</v>
      </c>
      <c r="AH20" s="1" t="s">
        <v>816</v>
      </c>
      <c r="AJ20" s="26"/>
      <c r="AK20" s="16"/>
      <c r="AL20" s="27"/>
    </row>
    <row r="21" spans="1:38" ht="15" customHeight="1">
      <c r="A21" s="476"/>
      <c r="B21" s="477"/>
      <c r="C21" s="492"/>
      <c r="D21" s="493"/>
      <c r="E21" s="494"/>
      <c r="F21" s="496" t="s">
        <v>883</v>
      </c>
      <c r="G21" s="497"/>
      <c r="H21" s="497"/>
      <c r="I21" s="253" t="s">
        <v>822</v>
      </c>
      <c r="M21" s="45" t="s">
        <v>10</v>
      </c>
      <c r="N21" s="1" t="s">
        <v>824</v>
      </c>
      <c r="V21" s="266"/>
      <c r="W21" s="50" t="s">
        <v>10</v>
      </c>
      <c r="X21" s="35" t="s">
        <v>827</v>
      </c>
      <c r="AG21" s="45" t="s">
        <v>10</v>
      </c>
      <c r="AH21" s="480"/>
      <c r="AI21" s="480"/>
      <c r="AJ21" s="481"/>
      <c r="AK21" s="16"/>
      <c r="AL21" s="27"/>
    </row>
    <row r="22" spans="1:38" ht="15" customHeight="1">
      <c r="A22" s="476"/>
      <c r="B22" s="477"/>
      <c r="C22" s="492"/>
      <c r="D22" s="493"/>
      <c r="E22" s="494"/>
      <c r="F22" s="498"/>
      <c r="G22" s="499"/>
      <c r="H22" s="499"/>
      <c r="I22" s="256" t="s">
        <v>823</v>
      </c>
      <c r="M22" s="45" t="s">
        <v>10</v>
      </c>
      <c r="N22" s="1" t="s">
        <v>825</v>
      </c>
      <c r="W22" s="51" t="s">
        <v>10</v>
      </c>
      <c r="X22" s="1" t="s">
        <v>828</v>
      </c>
      <c r="AG22" s="45"/>
      <c r="AH22" s="480"/>
      <c r="AI22" s="480"/>
      <c r="AJ22" s="481"/>
      <c r="AK22" s="16"/>
      <c r="AL22" s="27"/>
    </row>
    <row r="23" spans="1:38" ht="15" customHeight="1">
      <c r="A23" s="476"/>
      <c r="B23" s="477"/>
      <c r="C23" s="492"/>
      <c r="D23" s="493"/>
      <c r="E23" s="494"/>
      <c r="F23" s="498"/>
      <c r="G23" s="499"/>
      <c r="H23" s="499"/>
      <c r="I23" s="254"/>
      <c r="J23" s="18"/>
      <c r="K23" s="18"/>
      <c r="L23" s="20"/>
      <c r="M23" s="49" t="s">
        <v>10</v>
      </c>
      <c r="N23" s="18" t="s">
        <v>826</v>
      </c>
      <c r="O23" s="18"/>
      <c r="P23" s="18"/>
      <c r="Q23" s="18"/>
      <c r="R23" s="18"/>
      <c r="S23" s="18"/>
      <c r="T23" s="18"/>
      <c r="U23" s="18"/>
      <c r="V23" s="18"/>
      <c r="W23" s="18"/>
      <c r="X23" s="18"/>
      <c r="Y23" s="18"/>
      <c r="Z23" s="18"/>
      <c r="AA23" s="18"/>
      <c r="AB23" s="18"/>
      <c r="AC23" s="18"/>
      <c r="AD23" s="18"/>
      <c r="AE23" s="18"/>
      <c r="AF23" s="20"/>
      <c r="AG23" s="45"/>
      <c r="AH23" s="480"/>
      <c r="AI23" s="480"/>
      <c r="AJ23" s="481"/>
      <c r="AK23" s="16"/>
      <c r="AL23" s="27"/>
    </row>
    <row r="24" spans="1:38" ht="15" customHeight="1">
      <c r="A24" s="476"/>
      <c r="B24" s="477"/>
      <c r="C24" s="15"/>
      <c r="F24" s="498"/>
      <c r="G24" s="499"/>
      <c r="H24" s="499"/>
      <c r="I24" s="253" t="s">
        <v>829</v>
      </c>
      <c r="M24" s="45" t="s">
        <v>10</v>
      </c>
      <c r="N24" s="1" t="s">
        <v>830</v>
      </c>
      <c r="AG24" s="16"/>
      <c r="AK24" s="16"/>
      <c r="AL24" s="27"/>
    </row>
    <row r="25" spans="1:38" ht="15" customHeight="1" thickBot="1">
      <c r="A25" s="478"/>
      <c r="B25" s="479"/>
      <c r="C25" s="53"/>
      <c r="D25" s="3"/>
      <c r="E25" s="3"/>
      <c r="F25" s="502"/>
      <c r="G25" s="503"/>
      <c r="H25" s="503"/>
      <c r="I25" s="257" t="s">
        <v>823</v>
      </c>
      <c r="J25" s="3"/>
      <c r="K25" s="3"/>
      <c r="L25" s="3"/>
      <c r="M25" s="243"/>
      <c r="N25" s="252" t="s">
        <v>10</v>
      </c>
      <c r="O25" s="3" t="s">
        <v>831</v>
      </c>
      <c r="P25" s="3"/>
      <c r="Q25" s="3"/>
      <c r="R25" s="3"/>
      <c r="S25" s="252" t="s">
        <v>10</v>
      </c>
      <c r="T25" s="3" t="s">
        <v>832</v>
      </c>
      <c r="U25" s="3"/>
      <c r="V25" s="3"/>
      <c r="W25" s="3"/>
      <c r="X25" s="3"/>
      <c r="Y25" s="3"/>
      <c r="Z25" s="252" t="s">
        <v>10</v>
      </c>
      <c r="AA25" s="3" t="s">
        <v>833</v>
      </c>
      <c r="AB25" s="3"/>
      <c r="AC25" s="3"/>
      <c r="AD25" s="3"/>
      <c r="AE25" s="3"/>
      <c r="AF25" s="3"/>
      <c r="AG25" s="22"/>
      <c r="AH25" s="3"/>
      <c r="AI25" s="3"/>
      <c r="AJ25" s="31"/>
      <c r="AK25" s="22"/>
      <c r="AL25" s="32"/>
    </row>
    <row r="26" spans="1:38" ht="15" customHeight="1">
      <c r="A26" s="476" t="s">
        <v>834</v>
      </c>
      <c r="B26" s="477"/>
      <c r="C26" s="16" t="s">
        <v>807</v>
      </c>
      <c r="M26" s="280" t="s">
        <v>10</v>
      </c>
      <c r="N26" s="193" t="s">
        <v>808</v>
      </c>
      <c r="O26" s="193"/>
      <c r="P26" s="193"/>
      <c r="Q26" s="193"/>
      <c r="R26" s="193"/>
      <c r="S26" s="193"/>
      <c r="T26" s="193"/>
      <c r="U26" s="193"/>
      <c r="V26" s="193"/>
      <c r="W26" s="193"/>
      <c r="X26" s="193"/>
      <c r="Y26" s="193"/>
      <c r="Z26" s="193"/>
      <c r="AA26" s="193"/>
      <c r="AB26" s="193"/>
      <c r="AC26" s="193"/>
      <c r="AD26" s="193"/>
      <c r="AE26" s="193"/>
      <c r="AF26" s="195"/>
      <c r="AG26" s="39" t="s">
        <v>50</v>
      </c>
      <c r="AH26" s="1" t="s">
        <v>835</v>
      </c>
      <c r="AJ26" s="26"/>
      <c r="AK26" s="16"/>
      <c r="AL26" s="27"/>
    </row>
    <row r="27" spans="1:38" ht="15" customHeight="1">
      <c r="A27" s="476"/>
      <c r="B27" s="477"/>
      <c r="C27" s="30"/>
      <c r="D27" s="18"/>
      <c r="E27" s="18"/>
      <c r="F27" s="18"/>
      <c r="G27" s="18"/>
      <c r="H27" s="18"/>
      <c r="I27" s="18"/>
      <c r="J27" s="18"/>
      <c r="K27" s="18"/>
      <c r="L27" s="20"/>
      <c r="M27" s="281" t="s">
        <v>10</v>
      </c>
      <c r="N27" s="18" t="s">
        <v>809</v>
      </c>
      <c r="O27" s="18"/>
      <c r="P27" s="18"/>
      <c r="Q27" s="18"/>
      <c r="R27" s="18"/>
      <c r="S27" s="282" t="s">
        <v>10</v>
      </c>
      <c r="T27" s="18" t="s">
        <v>810</v>
      </c>
      <c r="U27" s="18"/>
      <c r="V27" s="18"/>
      <c r="W27" s="18"/>
      <c r="X27" s="18"/>
      <c r="Y27" s="18"/>
      <c r="Z27" s="18"/>
      <c r="AA27" s="18"/>
      <c r="AB27" s="18"/>
      <c r="AC27" s="18"/>
      <c r="AD27" s="18"/>
      <c r="AE27" s="18"/>
      <c r="AF27" s="20"/>
      <c r="AG27" s="39" t="s">
        <v>50</v>
      </c>
      <c r="AH27" s="1" t="s">
        <v>836</v>
      </c>
      <c r="AJ27" s="26"/>
      <c r="AK27" s="16"/>
      <c r="AL27" s="27"/>
    </row>
    <row r="28" spans="1:38" ht="15" customHeight="1">
      <c r="A28" s="476"/>
      <c r="B28" s="477"/>
      <c r="C28" s="484" t="s">
        <v>885</v>
      </c>
      <c r="D28" s="490"/>
      <c r="E28" s="491"/>
      <c r="F28" s="484" t="s">
        <v>882</v>
      </c>
      <c r="G28" s="485"/>
      <c r="H28" s="486"/>
      <c r="I28" s="258" t="s">
        <v>840</v>
      </c>
      <c r="J28" s="259"/>
      <c r="K28" s="259"/>
      <c r="L28" s="259"/>
      <c r="M28" s="244" t="s">
        <v>10</v>
      </c>
      <c r="N28" s="1" t="s">
        <v>842</v>
      </c>
      <c r="AG28" s="45" t="s">
        <v>10</v>
      </c>
      <c r="AH28" s="1" t="s">
        <v>837</v>
      </c>
      <c r="AJ28" s="26"/>
      <c r="AK28" s="16"/>
      <c r="AL28" s="27"/>
    </row>
    <row r="29" spans="1:38" ht="15" customHeight="1">
      <c r="A29" s="476"/>
      <c r="B29" s="477"/>
      <c r="C29" s="492"/>
      <c r="D29" s="493"/>
      <c r="E29" s="494"/>
      <c r="F29" s="487"/>
      <c r="G29" s="488"/>
      <c r="H29" s="489"/>
      <c r="I29" s="256" t="s">
        <v>841</v>
      </c>
      <c r="J29" s="259"/>
      <c r="K29" s="259"/>
      <c r="L29" s="259"/>
      <c r="M29" s="39" t="s">
        <v>26</v>
      </c>
      <c r="N29" s="1" t="s">
        <v>843</v>
      </c>
      <c r="AG29" s="45" t="s">
        <v>10</v>
      </c>
      <c r="AH29" s="1" t="s">
        <v>812</v>
      </c>
      <c r="AJ29" s="26"/>
      <c r="AK29" s="16"/>
      <c r="AL29" s="27"/>
    </row>
    <row r="30" spans="1:38" ht="15" customHeight="1">
      <c r="A30" s="476"/>
      <c r="B30" s="477"/>
      <c r="C30" s="492"/>
      <c r="D30" s="493"/>
      <c r="E30" s="494"/>
      <c r="F30" s="487"/>
      <c r="G30" s="488"/>
      <c r="H30" s="489"/>
      <c r="I30" s="253"/>
      <c r="J30" s="259"/>
      <c r="K30" s="259"/>
      <c r="L30" s="259"/>
      <c r="M30" s="39" t="s">
        <v>26</v>
      </c>
      <c r="N30" s="1" t="s">
        <v>844</v>
      </c>
      <c r="AG30" s="45" t="s">
        <v>10</v>
      </c>
      <c r="AH30" s="1" t="s">
        <v>838</v>
      </c>
      <c r="AJ30" s="26"/>
      <c r="AK30" s="16"/>
      <c r="AL30" s="27"/>
    </row>
    <row r="31" spans="1:38" ht="15" customHeight="1">
      <c r="A31" s="476"/>
      <c r="B31" s="477"/>
      <c r="C31" s="492"/>
      <c r="D31" s="493"/>
      <c r="E31" s="494"/>
      <c r="F31" s="487"/>
      <c r="G31" s="488"/>
      <c r="H31" s="489"/>
      <c r="I31" s="254"/>
      <c r="J31" s="260"/>
      <c r="K31" s="260"/>
      <c r="L31" s="260"/>
      <c r="M31" s="37" t="s">
        <v>26</v>
      </c>
      <c r="N31" s="18" t="s">
        <v>845</v>
      </c>
      <c r="O31" s="18"/>
      <c r="P31" s="18"/>
      <c r="Q31" s="18"/>
      <c r="R31" s="18"/>
      <c r="S31" s="18"/>
      <c r="T31" s="18"/>
      <c r="U31" s="18"/>
      <c r="V31" s="18"/>
      <c r="W31" s="18"/>
      <c r="X31" s="18"/>
      <c r="Y31" s="18"/>
      <c r="Z31" s="18"/>
      <c r="AA31" s="18"/>
      <c r="AB31" s="18"/>
      <c r="AC31" s="18"/>
      <c r="AD31" s="18"/>
      <c r="AE31" s="18"/>
      <c r="AF31" s="20"/>
      <c r="AG31" s="45" t="s">
        <v>10</v>
      </c>
      <c r="AH31" s="1" t="s">
        <v>839</v>
      </c>
      <c r="AJ31" s="26"/>
      <c r="AK31" s="16"/>
      <c r="AL31" s="27"/>
    </row>
    <row r="32" spans="1:38" ht="15" customHeight="1">
      <c r="A32" s="476"/>
      <c r="B32" s="477"/>
      <c r="C32" s="492"/>
      <c r="D32" s="493"/>
      <c r="E32" s="494"/>
      <c r="F32" s="487"/>
      <c r="G32" s="488"/>
      <c r="H32" s="489"/>
      <c r="I32" s="253" t="s">
        <v>849</v>
      </c>
      <c r="J32" s="259"/>
      <c r="K32" s="259"/>
      <c r="L32" s="259"/>
      <c r="M32" s="244" t="s">
        <v>10</v>
      </c>
      <c r="N32" s="1" t="s">
        <v>842</v>
      </c>
      <c r="AG32" s="45" t="s">
        <v>10</v>
      </c>
      <c r="AH32" s="480"/>
      <c r="AI32" s="480"/>
      <c r="AJ32" s="481"/>
      <c r="AK32" s="16"/>
      <c r="AL32" s="27"/>
    </row>
    <row r="33" spans="1:51" ht="15" customHeight="1">
      <c r="A33" s="476"/>
      <c r="B33" s="477"/>
      <c r="C33" s="492"/>
      <c r="D33" s="493"/>
      <c r="E33" s="494"/>
      <c r="F33" s="487"/>
      <c r="G33" s="488"/>
      <c r="H33" s="489"/>
      <c r="I33" s="255" t="s">
        <v>850</v>
      </c>
      <c r="J33" s="260"/>
      <c r="K33" s="260"/>
      <c r="L33" s="260"/>
      <c r="M33" s="37" t="s">
        <v>26</v>
      </c>
      <c r="N33" s="18" t="s">
        <v>846</v>
      </c>
      <c r="O33" s="18"/>
      <c r="P33" s="18"/>
      <c r="Q33" s="18"/>
      <c r="R33" s="18"/>
      <c r="S33" s="28" t="s">
        <v>26</v>
      </c>
      <c r="T33" s="18" t="s">
        <v>847</v>
      </c>
      <c r="U33" s="18"/>
      <c r="V33" s="18"/>
      <c r="W33" s="18"/>
      <c r="X33" s="28" t="s">
        <v>26</v>
      </c>
      <c r="Y33" s="18" t="s">
        <v>848</v>
      </c>
      <c r="Z33" s="18"/>
      <c r="AA33" s="18"/>
      <c r="AB33" s="18"/>
      <c r="AC33" s="18"/>
      <c r="AD33" s="18"/>
      <c r="AE33" s="18"/>
      <c r="AF33" s="20"/>
      <c r="AG33" s="45"/>
      <c r="AH33" s="480"/>
      <c r="AI33" s="480"/>
      <c r="AJ33" s="481"/>
      <c r="AK33" s="16"/>
      <c r="AL33" s="27"/>
    </row>
    <row r="34" spans="1:51" ht="15" customHeight="1">
      <c r="A34" s="476"/>
      <c r="B34" s="477"/>
      <c r="C34" s="15"/>
      <c r="F34" s="253"/>
      <c r="G34" s="259"/>
      <c r="H34" s="259"/>
      <c r="I34" s="253" t="s">
        <v>881</v>
      </c>
      <c r="J34" s="259"/>
      <c r="K34" s="259"/>
      <c r="L34" s="259"/>
      <c r="M34" s="45" t="s">
        <v>10</v>
      </c>
      <c r="N34" s="1" t="s">
        <v>842</v>
      </c>
      <c r="AG34" s="45"/>
      <c r="AH34" s="480"/>
      <c r="AI34" s="480"/>
      <c r="AJ34" s="481"/>
      <c r="AK34" s="16"/>
      <c r="AL34" s="27"/>
    </row>
    <row r="35" spans="1:51" ht="15" customHeight="1">
      <c r="A35" s="476"/>
      <c r="B35" s="477"/>
      <c r="C35" s="15"/>
      <c r="F35" s="253"/>
      <c r="G35" s="259"/>
      <c r="H35" s="259"/>
      <c r="I35" s="256" t="s">
        <v>853</v>
      </c>
      <c r="J35" s="259"/>
      <c r="K35" s="259"/>
      <c r="L35" s="259"/>
      <c r="M35" s="39" t="s">
        <v>26</v>
      </c>
      <c r="N35" s="1" t="s">
        <v>851</v>
      </c>
      <c r="S35" s="19"/>
      <c r="AG35" s="16"/>
      <c r="AJ35" s="26"/>
      <c r="AK35" s="16"/>
      <c r="AL35" s="27"/>
    </row>
    <row r="36" spans="1:51" ht="15" customHeight="1">
      <c r="A36" s="476"/>
      <c r="B36" s="477"/>
      <c r="C36" s="15"/>
      <c r="F36" s="253"/>
      <c r="G36" s="259"/>
      <c r="H36" s="259"/>
      <c r="I36" s="254"/>
      <c r="J36" s="260"/>
      <c r="K36" s="260"/>
      <c r="L36" s="260"/>
      <c r="M36" s="37" t="s">
        <v>26</v>
      </c>
      <c r="N36" s="18" t="s">
        <v>852</v>
      </c>
      <c r="O36" s="18"/>
      <c r="P36" s="18"/>
      <c r="Q36" s="18"/>
      <c r="R36" s="18"/>
      <c r="S36" s="18"/>
      <c r="T36" s="18"/>
      <c r="U36" s="18"/>
      <c r="V36" s="18"/>
      <c r="W36" s="18"/>
      <c r="X36" s="18"/>
      <c r="Y36" s="18"/>
      <c r="Z36" s="18"/>
      <c r="AA36" s="18"/>
      <c r="AB36" s="18"/>
      <c r="AC36" s="18"/>
      <c r="AD36" s="18"/>
      <c r="AE36" s="18"/>
      <c r="AF36" s="20"/>
      <c r="AG36" s="16"/>
      <c r="AJ36" s="26"/>
      <c r="AK36" s="16"/>
      <c r="AL36" s="27"/>
    </row>
    <row r="37" spans="1:51" ht="15" customHeight="1">
      <c r="A37" s="476"/>
      <c r="B37" s="477"/>
      <c r="C37" s="15"/>
      <c r="F37" s="253"/>
      <c r="G37" s="259"/>
      <c r="H37" s="259"/>
      <c r="I37" s="253" t="s">
        <v>854</v>
      </c>
      <c r="J37" s="259"/>
      <c r="K37" s="259"/>
      <c r="L37" s="259"/>
      <c r="M37" s="244" t="s">
        <v>10</v>
      </c>
      <c r="N37" s="1" t="s">
        <v>842</v>
      </c>
      <c r="AG37" s="16"/>
      <c r="AJ37" s="26"/>
      <c r="AK37" s="16"/>
      <c r="AL37" s="27"/>
    </row>
    <row r="38" spans="1:51" ht="15" customHeight="1">
      <c r="A38" s="476"/>
      <c r="B38" s="477"/>
      <c r="C38" s="15"/>
      <c r="F38" s="254"/>
      <c r="G38" s="260"/>
      <c r="H38" s="260"/>
      <c r="I38" s="255" t="s">
        <v>855</v>
      </c>
      <c r="J38" s="260"/>
      <c r="K38" s="260"/>
      <c r="L38" s="260"/>
      <c r="M38" s="17"/>
      <c r="N38" s="18"/>
      <c r="O38" s="18"/>
      <c r="P38" s="18"/>
      <c r="Q38" s="18"/>
      <c r="R38" s="18"/>
      <c r="S38" s="18"/>
      <c r="T38" s="18"/>
      <c r="U38" s="18"/>
      <c r="V38" s="18"/>
      <c r="W38" s="18"/>
      <c r="X38" s="18"/>
      <c r="Y38" s="18"/>
      <c r="Z38" s="18"/>
      <c r="AA38" s="18"/>
      <c r="AB38" s="18"/>
      <c r="AC38" s="18"/>
      <c r="AD38" s="18"/>
      <c r="AE38" s="18"/>
      <c r="AF38" s="20"/>
      <c r="AG38" s="16"/>
      <c r="AJ38" s="26"/>
      <c r="AK38" s="16"/>
      <c r="AL38" s="27"/>
      <c r="AQ38" s="269" t="s">
        <v>909</v>
      </c>
      <c r="AT38" s="269" t="s">
        <v>910</v>
      </c>
      <c r="AU38" s="269"/>
    </row>
    <row r="39" spans="1:51" ht="15" customHeight="1">
      <c r="A39" s="476"/>
      <c r="B39" s="477"/>
      <c r="C39" s="15"/>
      <c r="F39" s="484" t="s">
        <v>883</v>
      </c>
      <c r="G39" s="490"/>
      <c r="H39" s="491"/>
      <c r="I39" s="16" t="s">
        <v>856</v>
      </c>
      <c r="M39" s="39" t="s">
        <v>26</v>
      </c>
      <c r="N39" s="1" t="s">
        <v>857</v>
      </c>
      <c r="R39" s="19" t="s">
        <v>800</v>
      </c>
      <c r="S39" s="505"/>
      <c r="T39" s="505"/>
      <c r="U39" s="505"/>
      <c r="V39" s="505"/>
      <c r="W39" s="505"/>
      <c r="X39" s="505"/>
      <c r="Y39" s="505"/>
      <c r="Z39" s="505"/>
      <c r="AA39" s="505"/>
      <c r="AB39" s="505"/>
      <c r="AC39" s="1" t="s">
        <v>804</v>
      </c>
      <c r="AG39" s="16"/>
      <c r="AJ39" s="26"/>
      <c r="AK39" s="16"/>
      <c r="AL39" s="27"/>
      <c r="AQ39" s="271" t="s">
        <v>898</v>
      </c>
      <c r="AR39" s="271" t="s">
        <v>902</v>
      </c>
      <c r="AS39" s="1" t="s">
        <v>911</v>
      </c>
      <c r="AT39" s="278" t="s">
        <v>900</v>
      </c>
      <c r="AU39" s="271" t="s">
        <v>908</v>
      </c>
      <c r="AV39" s="1" t="s">
        <v>911</v>
      </c>
    </row>
    <row r="40" spans="1:51" ht="15" customHeight="1">
      <c r="A40" s="476"/>
      <c r="B40" s="477"/>
      <c r="C40" s="15"/>
      <c r="F40" s="492"/>
      <c r="G40" s="493"/>
      <c r="H40" s="494"/>
      <c r="I40" s="16"/>
      <c r="M40" s="39" t="s">
        <v>26</v>
      </c>
      <c r="N40" s="1" t="s">
        <v>858</v>
      </c>
      <c r="AG40" s="16"/>
      <c r="AJ40" s="26"/>
      <c r="AK40" s="16"/>
      <c r="AL40" s="27"/>
      <c r="AQ40" s="275" t="s">
        <v>899</v>
      </c>
      <c r="AR40" s="273" t="s">
        <v>903</v>
      </c>
      <c r="AS40" s="1" t="s">
        <v>911</v>
      </c>
      <c r="AT40" s="279" t="s">
        <v>901</v>
      </c>
      <c r="AU40" s="273" t="s">
        <v>904</v>
      </c>
      <c r="AV40" s="1" t="s">
        <v>911</v>
      </c>
    </row>
    <row r="41" spans="1:51" ht="15" customHeight="1">
      <c r="A41" s="476"/>
      <c r="B41" s="477"/>
      <c r="C41" s="15"/>
      <c r="F41" s="492"/>
      <c r="G41" s="493"/>
      <c r="H41" s="494"/>
      <c r="I41" s="17"/>
      <c r="J41" s="18"/>
      <c r="K41" s="18"/>
      <c r="L41" s="18"/>
      <c r="M41" s="17"/>
      <c r="N41" s="28" t="s">
        <v>800</v>
      </c>
      <c r="O41" s="482"/>
      <c r="P41" s="482"/>
      <c r="Q41" s="482"/>
      <c r="R41" s="482"/>
      <c r="S41" s="482"/>
      <c r="T41" s="482"/>
      <c r="U41" s="482"/>
      <c r="V41" s="482"/>
      <c r="W41" s="482"/>
      <c r="X41" s="482"/>
      <c r="Y41" s="482"/>
      <c r="Z41" s="482"/>
      <c r="AA41" s="482"/>
      <c r="AB41" s="482"/>
      <c r="AC41" s="482"/>
      <c r="AD41" s="482"/>
      <c r="AE41" s="482"/>
      <c r="AF41" s="18" t="s">
        <v>804</v>
      </c>
      <c r="AG41" s="16"/>
      <c r="AJ41" s="26"/>
      <c r="AK41" s="16"/>
      <c r="AL41" s="27"/>
      <c r="AR41" s="273" t="s">
        <v>904</v>
      </c>
      <c r="AS41" s="1" t="s">
        <v>911</v>
      </c>
      <c r="AU41" s="273" t="s">
        <v>906</v>
      </c>
    </row>
    <row r="42" spans="1:51" ht="15" customHeight="1">
      <c r="A42" s="476"/>
      <c r="B42" s="477"/>
      <c r="C42" s="15"/>
      <c r="F42" s="492"/>
      <c r="G42" s="493"/>
      <c r="H42" s="494"/>
      <c r="I42" s="16" t="s">
        <v>861</v>
      </c>
      <c r="M42" s="39" t="s">
        <v>26</v>
      </c>
      <c r="N42" s="1" t="s">
        <v>859</v>
      </c>
      <c r="R42" s="19" t="s">
        <v>800</v>
      </c>
      <c r="S42" s="505"/>
      <c r="T42" s="505"/>
      <c r="U42" s="505"/>
      <c r="V42" s="505"/>
      <c r="W42" s="505"/>
      <c r="X42" s="505"/>
      <c r="Y42" s="505"/>
      <c r="Z42" s="505"/>
      <c r="AA42" s="505"/>
      <c r="AB42" s="505"/>
      <c r="AC42" s="1" t="s">
        <v>804</v>
      </c>
      <c r="AG42" s="16"/>
      <c r="AJ42" s="26"/>
      <c r="AK42" s="16"/>
      <c r="AL42" s="27"/>
      <c r="AR42" s="273" t="s">
        <v>905</v>
      </c>
      <c r="AS42" s="1"/>
      <c r="AU42" s="275" t="s">
        <v>907</v>
      </c>
      <c r="AV42" s="1" t="s">
        <v>911</v>
      </c>
      <c r="AY42" s="269"/>
    </row>
    <row r="43" spans="1:51" ht="15" customHeight="1">
      <c r="A43" s="476"/>
      <c r="B43" s="477"/>
      <c r="C43" s="15"/>
      <c r="F43" s="492"/>
      <c r="G43" s="493"/>
      <c r="H43" s="494"/>
      <c r="I43" s="16"/>
      <c r="M43" s="39" t="s">
        <v>26</v>
      </c>
      <c r="N43" s="1" t="s">
        <v>860</v>
      </c>
      <c r="AG43" s="16"/>
      <c r="AJ43" s="26"/>
      <c r="AK43" s="16"/>
      <c r="AL43" s="27"/>
      <c r="AR43" s="273" t="s">
        <v>906</v>
      </c>
      <c r="AS43" s="1"/>
      <c r="AY43" s="269"/>
    </row>
    <row r="44" spans="1:51" ht="15" customHeight="1">
      <c r="A44" s="476"/>
      <c r="B44" s="477"/>
      <c r="C44" s="15"/>
      <c r="F44" s="492"/>
      <c r="G44" s="493"/>
      <c r="H44" s="494"/>
      <c r="I44" s="17"/>
      <c r="J44" s="18"/>
      <c r="K44" s="18"/>
      <c r="L44" s="20"/>
      <c r="M44" s="17"/>
      <c r="N44" s="28" t="s">
        <v>800</v>
      </c>
      <c r="O44" s="482"/>
      <c r="P44" s="482"/>
      <c r="Q44" s="482"/>
      <c r="R44" s="482"/>
      <c r="S44" s="482"/>
      <c r="T44" s="482"/>
      <c r="U44" s="482"/>
      <c r="V44" s="482"/>
      <c r="W44" s="482"/>
      <c r="X44" s="482"/>
      <c r="Y44" s="482"/>
      <c r="Z44" s="482"/>
      <c r="AA44" s="482"/>
      <c r="AB44" s="482"/>
      <c r="AC44" s="482"/>
      <c r="AD44" s="482"/>
      <c r="AE44" s="482"/>
      <c r="AF44" s="18" t="s">
        <v>804</v>
      </c>
      <c r="AG44" s="16"/>
      <c r="AJ44" s="26"/>
      <c r="AK44" s="16"/>
      <c r="AL44" s="27"/>
      <c r="AR44" s="275" t="s">
        <v>907</v>
      </c>
      <c r="AS44" s="1" t="s">
        <v>911</v>
      </c>
      <c r="AY44" s="269"/>
    </row>
    <row r="45" spans="1:51" ht="15" customHeight="1">
      <c r="A45" s="476"/>
      <c r="B45" s="477"/>
      <c r="C45" s="15"/>
      <c r="F45" s="16"/>
      <c r="I45" s="16" t="s">
        <v>862</v>
      </c>
      <c r="M45" s="21" t="str">
        <f>M27</f>
        <v>□</v>
      </c>
      <c r="N45" s="277" t="s">
        <v>863</v>
      </c>
      <c r="AG45" s="16"/>
      <c r="AJ45" s="26"/>
      <c r="AK45" s="16"/>
      <c r="AL45" s="27"/>
      <c r="AY45" s="269"/>
    </row>
    <row r="46" spans="1:51" ht="15" customHeight="1">
      <c r="A46" s="476"/>
      <c r="B46" s="477"/>
      <c r="C46" s="15"/>
      <c r="F46" s="16"/>
      <c r="I46" s="16"/>
      <c r="M46" s="245"/>
      <c r="N46" s="194" t="s">
        <v>800</v>
      </c>
      <c r="O46" s="483"/>
      <c r="P46" s="483"/>
      <c r="Q46" s="483"/>
      <c r="R46" s="483"/>
      <c r="S46" s="483"/>
      <c r="T46" s="483"/>
      <c r="U46" s="483"/>
      <c r="V46" s="483"/>
      <c r="W46" s="483"/>
      <c r="X46" s="483"/>
      <c r="Y46" s="483"/>
      <c r="Z46" s="483"/>
      <c r="AA46" s="483"/>
      <c r="AB46" s="483"/>
      <c r="AC46" s="483"/>
      <c r="AD46" s="483"/>
      <c r="AE46" s="483"/>
      <c r="AF46" s="193" t="s">
        <v>804</v>
      </c>
      <c r="AG46" s="16"/>
      <c r="AJ46" s="26"/>
      <c r="AK46" s="16"/>
      <c r="AL46" s="27"/>
      <c r="AY46" s="269"/>
    </row>
    <row r="47" spans="1:51" ht="15" customHeight="1">
      <c r="A47" s="476"/>
      <c r="B47" s="477"/>
      <c r="C47" s="15"/>
      <c r="F47" s="16"/>
      <c r="I47" s="16"/>
      <c r="M47" s="39" t="str">
        <f>S27</f>
        <v>□</v>
      </c>
      <c r="N47" s="277" t="s">
        <v>864</v>
      </c>
      <c r="AG47" s="16"/>
      <c r="AJ47" s="26"/>
      <c r="AK47" s="16"/>
      <c r="AL47" s="27"/>
    </row>
    <row r="48" spans="1:51" ht="15" customHeight="1">
      <c r="A48" s="476"/>
      <c r="B48" s="477"/>
      <c r="C48" s="15"/>
      <c r="F48" s="16"/>
      <c r="I48" s="16"/>
      <c r="M48" s="16"/>
      <c r="N48" s="51" t="s">
        <v>10</v>
      </c>
      <c r="O48" s="1" t="s">
        <v>865</v>
      </c>
      <c r="S48" s="51" t="s">
        <v>10</v>
      </c>
      <c r="T48" s="1" t="s">
        <v>866</v>
      </c>
      <c r="AG48" s="16"/>
      <c r="AJ48" s="26"/>
      <c r="AK48" s="16"/>
      <c r="AL48" s="27"/>
      <c r="AR48" s="268" t="s">
        <v>865</v>
      </c>
      <c r="AS48" s="268" t="s">
        <v>893</v>
      </c>
    </row>
    <row r="49" spans="1:48" ht="15" customHeight="1">
      <c r="A49" s="476"/>
      <c r="B49" s="477"/>
      <c r="C49" s="15"/>
      <c r="F49" s="16"/>
      <c r="I49" s="17"/>
      <c r="J49" s="18"/>
      <c r="K49" s="18"/>
      <c r="L49" s="20"/>
      <c r="M49" s="17"/>
      <c r="N49" s="28" t="s">
        <v>800</v>
      </c>
      <c r="O49" s="482"/>
      <c r="P49" s="482"/>
      <c r="Q49" s="482"/>
      <c r="R49" s="482"/>
      <c r="S49" s="482"/>
      <c r="T49" s="482"/>
      <c r="U49" s="482"/>
      <c r="V49" s="482"/>
      <c r="W49" s="482"/>
      <c r="X49" s="482"/>
      <c r="Y49" s="482"/>
      <c r="Z49" s="482"/>
      <c r="AA49" s="482"/>
      <c r="AB49" s="482"/>
      <c r="AC49" s="482"/>
      <c r="AD49" s="482"/>
      <c r="AE49" s="482"/>
      <c r="AF49" s="18" t="s">
        <v>804</v>
      </c>
      <c r="AG49" s="16"/>
      <c r="AJ49" s="26"/>
      <c r="AK49" s="16"/>
      <c r="AL49" s="27"/>
      <c r="AP49" s="270">
        <f>IF(S48="■",2,1)</f>
        <v>1</v>
      </c>
      <c r="AQ49" s="271" t="str">
        <f>IF($AP$49=1,AR49,AS49)</f>
        <v>ダクト式第一種換気設備で、ダクト内径が75mm以上で、かつDCモーター（直流）のもの</v>
      </c>
      <c r="AR49" s="272" t="s">
        <v>887</v>
      </c>
      <c r="AS49" s="272" t="s">
        <v>891</v>
      </c>
      <c r="AT49" s="1" t="s">
        <v>894</v>
      </c>
      <c r="AU49" s="272" t="s">
        <v>895</v>
      </c>
      <c r="AV49" s="1" t="s">
        <v>894</v>
      </c>
    </row>
    <row r="50" spans="1:48" ht="15" customHeight="1">
      <c r="A50" s="476"/>
      <c r="B50" s="477"/>
      <c r="C50" s="15"/>
      <c r="F50" s="16"/>
      <c r="I50" s="16" t="s">
        <v>867</v>
      </c>
      <c r="M50" s="246" t="str">
        <f>M27</f>
        <v>□</v>
      </c>
      <c r="N50" s="247" t="s">
        <v>868</v>
      </c>
      <c r="O50" s="247"/>
      <c r="P50" s="247"/>
      <c r="Q50" s="247"/>
      <c r="R50" s="247"/>
      <c r="S50" s="248" t="s">
        <v>10</v>
      </c>
      <c r="T50" s="247" t="s">
        <v>886</v>
      </c>
      <c r="U50" s="247"/>
      <c r="V50" s="247"/>
      <c r="W50" s="247"/>
      <c r="X50" s="247"/>
      <c r="Y50" s="247"/>
      <c r="Z50" s="247"/>
      <c r="AA50" s="247"/>
      <c r="AB50" s="247"/>
      <c r="AC50" s="247"/>
      <c r="AD50" s="247"/>
      <c r="AE50" s="247"/>
      <c r="AF50" s="249"/>
      <c r="AG50" s="16"/>
      <c r="AJ50" s="26"/>
      <c r="AK50" s="16"/>
      <c r="AL50" s="27"/>
      <c r="AQ50" s="273" t="str">
        <f t="shared" ref="AQ50:AQ52" si="0">IF($AP$49=1,AR50,AS50)</f>
        <v>ダクト式第二種 又は 第三種換気設備で、ダクト内径が75mm以上のもの</v>
      </c>
      <c r="AR50" s="274" t="s">
        <v>888</v>
      </c>
      <c r="AS50" s="274" t="s">
        <v>892</v>
      </c>
      <c r="AT50" s="1" t="s">
        <v>894</v>
      </c>
      <c r="AU50" s="274" t="s">
        <v>896</v>
      </c>
      <c r="AV50" s="1" t="s">
        <v>894</v>
      </c>
    </row>
    <row r="51" spans="1:48" ht="15" customHeight="1">
      <c r="A51" s="476"/>
      <c r="B51" s="477"/>
      <c r="C51" s="15"/>
      <c r="F51" s="16"/>
      <c r="I51" s="17"/>
      <c r="J51" s="18"/>
      <c r="K51" s="18"/>
      <c r="L51" s="18"/>
      <c r="M51" s="267" t="str">
        <f>S27</f>
        <v>□</v>
      </c>
      <c r="N51" s="18" t="s">
        <v>869</v>
      </c>
      <c r="O51" s="18"/>
      <c r="P51" s="18"/>
      <c r="Q51" s="18"/>
      <c r="R51" s="18"/>
      <c r="S51" s="242" t="s">
        <v>10</v>
      </c>
      <c r="T51" s="18" t="s">
        <v>870</v>
      </c>
      <c r="U51" s="18"/>
      <c r="V51" s="18"/>
      <c r="W51" s="18"/>
      <c r="X51" s="18"/>
      <c r="Y51" s="18"/>
      <c r="Z51" s="18"/>
      <c r="AA51" s="18"/>
      <c r="AB51" s="18"/>
      <c r="AC51" s="18"/>
      <c r="AD51" s="18"/>
      <c r="AE51" s="18"/>
      <c r="AF51" s="20"/>
      <c r="AG51" s="16"/>
      <c r="AJ51" s="26"/>
      <c r="AK51" s="16"/>
      <c r="AL51" s="27"/>
      <c r="AQ51" s="273" t="str">
        <f t="shared" si="0"/>
        <v>壁付け式第二種 又は 第三種換気設備のもの</v>
      </c>
      <c r="AR51" s="274" t="s">
        <v>889</v>
      </c>
      <c r="AS51" s="273" t="s">
        <v>894</v>
      </c>
      <c r="AT51" s="1" t="s">
        <v>894</v>
      </c>
      <c r="AU51" s="274" t="s">
        <v>889</v>
      </c>
      <c r="AV51" s="1" t="s">
        <v>894</v>
      </c>
    </row>
    <row r="52" spans="1:48" ht="15" customHeight="1">
      <c r="A52" s="235"/>
      <c r="B52" s="236"/>
      <c r="C52" s="15"/>
      <c r="F52" s="16"/>
      <c r="I52" s="16" t="s">
        <v>871</v>
      </c>
      <c r="M52" s="246" t="s">
        <v>26</v>
      </c>
      <c r="N52" s="247" t="s">
        <v>872</v>
      </c>
      <c r="O52" s="247"/>
      <c r="P52" s="247"/>
      <c r="Q52" s="247"/>
      <c r="R52" s="247"/>
      <c r="S52" s="247"/>
      <c r="T52" s="250" t="s">
        <v>800</v>
      </c>
      <c r="U52" s="504"/>
      <c r="V52" s="504"/>
      <c r="W52" s="504"/>
      <c r="X52" s="504"/>
      <c r="Y52" s="504"/>
      <c r="Z52" s="504"/>
      <c r="AA52" s="504"/>
      <c r="AB52" s="504"/>
      <c r="AC52" s="504"/>
      <c r="AD52" s="504"/>
      <c r="AE52" s="504"/>
      <c r="AF52" s="249" t="s">
        <v>804</v>
      </c>
      <c r="AG52" s="16"/>
      <c r="AJ52" s="26"/>
      <c r="AK52" s="16"/>
      <c r="AL52" s="27"/>
      <c r="AQ52" s="275" t="str">
        <f t="shared" si="0"/>
        <v>比消費電力が0.3以下</v>
      </c>
      <c r="AR52" s="276" t="s">
        <v>890</v>
      </c>
      <c r="AS52" s="275" t="s">
        <v>894</v>
      </c>
      <c r="AU52" s="276" t="s">
        <v>897</v>
      </c>
      <c r="AV52" s="1" t="s">
        <v>894</v>
      </c>
    </row>
    <row r="53" spans="1:48" ht="15" customHeight="1">
      <c r="A53" s="235"/>
      <c r="B53" s="236"/>
      <c r="C53" s="15"/>
      <c r="F53" s="16"/>
      <c r="I53" s="16"/>
      <c r="M53" s="39" t="str">
        <f>S27</f>
        <v>□</v>
      </c>
      <c r="N53" s="277" t="s">
        <v>873</v>
      </c>
      <c r="AG53" s="16"/>
      <c r="AJ53" s="26"/>
      <c r="AK53" s="16"/>
      <c r="AL53" s="27"/>
    </row>
    <row r="54" spans="1:48" ht="15" customHeight="1">
      <c r="A54" s="235"/>
      <c r="B54" s="236"/>
      <c r="C54" s="15"/>
      <c r="F54" s="16"/>
      <c r="I54" s="16"/>
      <c r="M54" s="39"/>
      <c r="N54" s="51" t="s">
        <v>10</v>
      </c>
      <c r="O54" s="1" t="s">
        <v>874</v>
      </c>
      <c r="AG54" s="16"/>
      <c r="AJ54" s="26"/>
      <c r="AK54" s="16"/>
      <c r="AL54" s="27"/>
      <c r="AQ54" s="269" t="s">
        <v>914</v>
      </c>
    </row>
    <row r="55" spans="1:48" ht="15" customHeight="1">
      <c r="A55" s="235"/>
      <c r="B55" s="236"/>
      <c r="C55" s="15"/>
      <c r="F55" s="16"/>
      <c r="I55" s="16"/>
      <c r="M55" s="39"/>
      <c r="N55" s="51" t="s">
        <v>10</v>
      </c>
      <c r="O55" s="1" t="s">
        <v>875</v>
      </c>
      <c r="AG55" s="16"/>
      <c r="AJ55" s="26"/>
      <c r="AK55" s="16"/>
      <c r="AL55" s="27"/>
      <c r="AQ55" s="271" t="s">
        <v>912</v>
      </c>
      <c r="AR55" s="269" t="s">
        <v>911</v>
      </c>
    </row>
    <row r="56" spans="1:48" ht="15" customHeight="1">
      <c r="A56" s="235"/>
      <c r="B56" s="236"/>
      <c r="C56" s="30"/>
      <c r="D56" s="18"/>
      <c r="E56" s="20"/>
      <c r="F56" s="17"/>
      <c r="G56" s="18"/>
      <c r="H56" s="18"/>
      <c r="I56" s="17"/>
      <c r="J56" s="18"/>
      <c r="K56" s="18"/>
      <c r="L56" s="18"/>
      <c r="M56" s="37"/>
      <c r="N56" s="242" t="s">
        <v>10</v>
      </c>
      <c r="O56" s="18" t="s">
        <v>876</v>
      </c>
      <c r="P56" s="18"/>
      <c r="Q56" s="18"/>
      <c r="R56" s="18"/>
      <c r="S56" s="18"/>
      <c r="T56" s="18"/>
      <c r="U56" s="18"/>
      <c r="V56" s="18"/>
      <c r="W56" s="18"/>
      <c r="X56" s="18"/>
      <c r="Y56" s="18"/>
      <c r="Z56" s="18"/>
      <c r="AA56" s="18"/>
      <c r="AB56" s="18"/>
      <c r="AC56" s="18"/>
      <c r="AD56" s="18"/>
      <c r="AE56" s="18"/>
      <c r="AF56" s="20"/>
      <c r="AG56" s="17"/>
      <c r="AH56" s="18"/>
      <c r="AI56" s="18"/>
      <c r="AJ56" s="20"/>
      <c r="AK56" s="17"/>
      <c r="AL56" s="33"/>
      <c r="AQ56" s="273" t="s">
        <v>913</v>
      </c>
      <c r="AR56" s="269" t="s">
        <v>911</v>
      </c>
    </row>
    <row r="57" spans="1:48" ht="15" customHeight="1">
      <c r="A57" s="235"/>
      <c r="B57" s="236"/>
      <c r="C57" s="16" t="s">
        <v>877</v>
      </c>
      <c r="M57" s="45" t="s">
        <v>10</v>
      </c>
      <c r="N57" s="1" t="s">
        <v>878</v>
      </c>
      <c r="T57" s="35"/>
      <c r="U57" s="50" t="s">
        <v>10</v>
      </c>
      <c r="V57" s="1" t="s">
        <v>879</v>
      </c>
      <c r="AG57" s="16"/>
      <c r="AJ57" s="26"/>
      <c r="AK57" s="16"/>
      <c r="AL57" s="27"/>
      <c r="AQ57" s="275" t="s">
        <v>915</v>
      </c>
      <c r="AR57" s="269" t="s">
        <v>911</v>
      </c>
    </row>
    <row r="58" spans="1:48" ht="15" customHeight="1" thickBot="1">
      <c r="A58" s="237"/>
      <c r="B58" s="238"/>
      <c r="C58" s="22"/>
      <c r="D58" s="3"/>
      <c r="E58" s="3"/>
      <c r="F58" s="3"/>
      <c r="G58" s="3"/>
      <c r="H58" s="3"/>
      <c r="I58" s="3"/>
      <c r="J58" s="3"/>
      <c r="K58" s="3"/>
      <c r="L58" s="3"/>
      <c r="M58" s="22"/>
      <c r="N58" s="3"/>
      <c r="O58" s="3"/>
      <c r="P58" s="3"/>
      <c r="Q58" s="3"/>
      <c r="R58" s="3"/>
      <c r="S58" s="3"/>
      <c r="T58" s="3"/>
      <c r="U58" s="252" t="s">
        <v>10</v>
      </c>
      <c r="V58" s="3" t="s">
        <v>880</v>
      </c>
      <c r="W58" s="3"/>
      <c r="X58" s="3"/>
      <c r="Y58" s="3"/>
      <c r="Z58" s="3"/>
      <c r="AA58" s="3"/>
      <c r="AB58" s="3"/>
      <c r="AC58" s="3"/>
      <c r="AD58" s="3"/>
      <c r="AE58" s="3"/>
      <c r="AF58" s="3"/>
      <c r="AG58" s="22"/>
      <c r="AH58" s="3"/>
      <c r="AI58" s="3"/>
      <c r="AJ58" s="31"/>
      <c r="AK58" s="22"/>
      <c r="AL58" s="32"/>
    </row>
    <row r="59" spans="1:48" ht="15" customHeight="1"/>
    <row r="60" spans="1:48" ht="15" customHeight="1"/>
    <row r="61" spans="1:48" ht="15" customHeight="1"/>
    <row r="62" spans="1:48" ht="15" customHeight="1"/>
    <row r="63" spans="1:48" ht="15" customHeight="1"/>
  </sheetData>
  <sheetProtection algorithmName="SHA-512" hashValue="tGVRfD+uas2DNkD3VzqQlkbI1XUIysptKW/uVLJcCL+SG9N0UQdqPyl9bgBEHlcRqZsU7pmwnKWrU0HjGF9AnA==" saltValue="WTMUvBWCTjl/I2q9JSAYeA==" spinCount="100000" sheet="1" objects="1" scenarios="1"/>
  <mergeCells count="31">
    <mergeCell ref="J6:AL6"/>
    <mergeCell ref="J8:AL8"/>
    <mergeCell ref="J9:AL9"/>
    <mergeCell ref="A12:B13"/>
    <mergeCell ref="AK12:AL13"/>
    <mergeCell ref="J7:AL7"/>
    <mergeCell ref="F13:L13"/>
    <mergeCell ref="F12:AJ12"/>
    <mergeCell ref="M13:AF13"/>
    <mergeCell ref="U52:AE52"/>
    <mergeCell ref="AH22:AJ22"/>
    <mergeCell ref="AH21:AJ21"/>
    <mergeCell ref="AH33:AJ33"/>
    <mergeCell ref="AH23:AJ23"/>
    <mergeCell ref="AH34:AJ34"/>
    <mergeCell ref="S39:AB39"/>
    <mergeCell ref="S42:AB42"/>
    <mergeCell ref="A14:B25"/>
    <mergeCell ref="AH32:AJ32"/>
    <mergeCell ref="O49:AE49"/>
    <mergeCell ref="O46:AE46"/>
    <mergeCell ref="O41:AE41"/>
    <mergeCell ref="O44:AE44"/>
    <mergeCell ref="F28:H33"/>
    <mergeCell ref="F39:H44"/>
    <mergeCell ref="C17:E23"/>
    <mergeCell ref="C28:E33"/>
    <mergeCell ref="U14:V14"/>
    <mergeCell ref="F17:H20"/>
    <mergeCell ref="F21:H25"/>
    <mergeCell ref="A26:B51"/>
  </mergeCells>
  <phoneticPr fontId="30"/>
  <conditionalFormatting sqref="B4 I4 S4">
    <cfRule type="expression" dxfId="24" priority="29">
      <formula>AND($B$4="□",$I$4="□",$S$4="□")</formula>
    </cfRule>
  </conditionalFormatting>
  <conditionalFormatting sqref="F17:AF20">
    <cfRule type="expression" dxfId="23" priority="6">
      <formula>OR($M$16="■",$S$16="■")</formula>
    </cfRule>
  </conditionalFormatting>
  <conditionalFormatting sqref="F21:AF25">
    <cfRule type="expression" dxfId="22" priority="10">
      <formula>$M$15="■"</formula>
    </cfRule>
  </conditionalFormatting>
  <conditionalFormatting sqref="F28:AF38 M45:AF46 M50:AF50">
    <cfRule type="expression" dxfId="21" priority="1">
      <formula>$S$27="■"</formula>
    </cfRule>
  </conditionalFormatting>
  <conditionalFormatting sqref="F28:AF38 M47:AF49 M51:AF51 M53:AF56 C57:AF58">
    <cfRule type="expression" dxfId="20" priority="2">
      <formula>$M$27="■"</formula>
    </cfRule>
  </conditionalFormatting>
  <conditionalFormatting sqref="F39:AF56">
    <cfRule type="expression" dxfId="19" priority="4">
      <formula>$M$26="■"</formula>
    </cfRule>
  </conditionalFormatting>
  <conditionalFormatting sqref="J6">
    <cfRule type="notContainsBlanks" dxfId="18" priority="25">
      <formula>LEN(TRIM(J6))&gt;0</formula>
    </cfRule>
    <cfRule type="expression" dxfId="17" priority="26">
      <formula>$S$4="■"</formula>
    </cfRule>
  </conditionalFormatting>
  <conditionalFormatting sqref="M15:M16 S16">
    <cfRule type="expression" dxfId="16" priority="9">
      <formula>OR($M$15="■",$M$16="■",$S$16="■")</formula>
    </cfRule>
  </conditionalFormatting>
  <conditionalFormatting sqref="M26:M27 S27">
    <cfRule type="expression" dxfId="15" priority="3">
      <formula>OR($M$26="■",$M$27="■",$S$27="■")</formula>
    </cfRule>
  </conditionalFormatting>
  <conditionalFormatting sqref="N48 S48">
    <cfRule type="expression" dxfId="14" priority="21">
      <formula>OR($N$48="■",$S$48="■")</formula>
    </cfRule>
    <cfRule type="expression" dxfId="13" priority="22">
      <formula>$M$47="■"</formula>
    </cfRule>
  </conditionalFormatting>
  <conditionalFormatting sqref="N54:N56">
    <cfRule type="expression" dxfId="12" priority="15">
      <formula>OR($N$54="■",$N$55="■",$N$56="■")</formula>
    </cfRule>
    <cfRule type="expression" dxfId="11" priority="16">
      <formula>$M$53="■"</formula>
    </cfRule>
  </conditionalFormatting>
  <conditionalFormatting sqref="O49">
    <cfRule type="notContainsBlanks" dxfId="10" priority="19">
      <formula>LEN(TRIM(O49))&gt;0</formula>
    </cfRule>
    <cfRule type="expression" dxfId="9" priority="20">
      <formula>$S$48="■"</formula>
    </cfRule>
  </conditionalFormatting>
  <conditionalFormatting sqref="O46:AE46">
    <cfRule type="notContainsBlanks" dxfId="8" priority="11">
      <formula>LEN(TRIM(O46))&gt;0</formula>
    </cfRule>
    <cfRule type="expression" dxfId="7" priority="12">
      <formula>$M$45="■"</formula>
    </cfRule>
  </conditionalFormatting>
  <conditionalFormatting sqref="S25 Z25">
    <cfRule type="expression" dxfId="6" priority="23">
      <formula>OR($S$25="■",$Z$25="■")</formula>
    </cfRule>
    <cfRule type="expression" dxfId="5" priority="24">
      <formula>$N$25="■"</formula>
    </cfRule>
  </conditionalFormatting>
  <conditionalFormatting sqref="S50">
    <cfRule type="expression" dxfId="4" priority="14">
      <formula>$M$50="■"</formula>
    </cfRule>
  </conditionalFormatting>
  <conditionalFormatting sqref="S50:S51">
    <cfRule type="cellIs" dxfId="3" priority="13" operator="equal">
      <formula>"■"</formula>
    </cfRule>
  </conditionalFormatting>
  <conditionalFormatting sqref="S51">
    <cfRule type="expression" dxfId="2" priority="18">
      <formula>$M$51="■"</formula>
    </cfRule>
  </conditionalFormatting>
  <dataValidations count="9">
    <dataValidation type="list" allowBlank="1" showInputMessage="1" showErrorMessage="1" sqref="B4 I4 S4 S16 M15:M17 M19 M21:M24 W21:W22 N25 S27 M26:M28 M32 M34 M37 S48 N48 S50:S51 N54:N56 AG15:AG24 U57:U58 M57 M50:M51 Z25 S25 AG28:AG34 M45 M47 M53" xr:uid="{AE553D1D-0C8F-4EA0-92FA-1DCC800DF8ED}">
      <formula1>"□,■"</formula1>
    </dataValidation>
    <dataValidation type="list" allowBlank="1" showInputMessage="1" sqref="U14:V14" xr:uid="{2608A10E-EA70-41CE-9A77-45D7C1AAF291}">
      <formula1>"1,2,3,4,5,6,7,8"</formula1>
    </dataValidation>
    <dataValidation type="list" allowBlank="1" showInputMessage="1" sqref="O49" xr:uid="{11CE8544-DED3-46EB-B7EA-05AC3B6C949D}">
      <formula1>$AQ$49:$AQ$52</formula1>
    </dataValidation>
    <dataValidation type="list" allowBlank="1" showInputMessage="1" sqref="O46:AE46" xr:uid="{AF8EC09F-1D76-49F5-AF7E-89495F0642B2}">
      <formula1>$AU$49:$AU$52</formula1>
    </dataValidation>
    <dataValidation type="list" allowBlank="1" showInputMessage="1" sqref="S39:AB39" xr:uid="{6813C695-ADD0-4835-A96E-82DFB8703CE2}">
      <formula1>$AQ$39:$AQ$40</formula1>
    </dataValidation>
    <dataValidation type="list" allowBlank="1" showInputMessage="1" sqref="S42:AB42" xr:uid="{9331B049-AD83-4055-AB74-787D08580B96}">
      <formula1>$AT$39:$AT$40</formula1>
    </dataValidation>
    <dataValidation type="list" allowBlank="1" showInputMessage="1" sqref="O41:AE41" xr:uid="{6952FCCF-C23D-4B09-9E75-528F63FD3167}">
      <formula1>$AR$39:$AR$44</formula1>
    </dataValidation>
    <dataValidation type="list" allowBlank="1" showInputMessage="1" sqref="O44:AE44" xr:uid="{393EEAB2-25EB-48E0-AAD8-B4B10B415B2B}">
      <formula1>$AU$39:$AU$42</formula1>
    </dataValidation>
    <dataValidation type="list" allowBlank="1" showInputMessage="1" sqref="U52:AE52" xr:uid="{8A379167-5516-4170-B2CC-9D3C0A935BFA}">
      <formula1>$AQ$55:$AQ$57</formula1>
    </dataValidation>
  </dataValidations>
  <printOptions horizontalCentered="1"/>
  <pageMargins left="0.59055118110236227" right="0.39370078740157483" top="0.39370078740157483" bottom="0.19685039370078741" header="0.39370078740157483" footer="0.39370078740157483"/>
  <pageSetup paperSize="9" scale="90" orientation="portrait" blackAndWhite="1" r:id="rId1"/>
  <headerFooter>
    <oddFooter>&amp;L&amp;8省エネ_GE_2.01&amp;R&amp;8(株)グッド・アイズ建築検査機構</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O59"/>
  <sheetViews>
    <sheetView showGridLines="0" showZeros="0" view="pageBreakPreview" zoomScaleNormal="100" zoomScaleSheetLayoutView="100" workbookViewId="0">
      <selection activeCell="AM1" sqref="AM1"/>
    </sheetView>
  </sheetViews>
  <sheetFormatPr defaultColWidth="2.625" defaultRowHeight="15.75" customHeight="1"/>
  <cols>
    <col min="1" max="1" width="2.625" style="1" customWidth="1"/>
    <col min="2" max="40" width="2.625" style="1"/>
    <col min="41" max="41" width="2.75" style="1" hidden="1" customWidth="1"/>
    <col min="42" max="16384" width="2.625" style="1"/>
  </cols>
  <sheetData>
    <row r="1" spans="1:38" ht="15.75" customHeight="1">
      <c r="A1" s="1" t="s">
        <v>86</v>
      </c>
    </row>
    <row r="3" spans="1:38" ht="30" customHeight="1" thickBot="1">
      <c r="A3" s="2" t="s">
        <v>14</v>
      </c>
      <c r="AE3" s="3"/>
      <c r="AF3" s="3"/>
      <c r="AG3" s="3"/>
      <c r="AH3" s="3"/>
      <c r="AI3" s="4"/>
      <c r="AJ3" s="5"/>
      <c r="AL3" s="6"/>
    </row>
    <row r="4" spans="1:38" ht="19.5" customHeight="1">
      <c r="A4" s="7" t="s">
        <v>0</v>
      </c>
      <c r="B4" s="8"/>
      <c r="C4" s="8"/>
      <c r="D4" s="8"/>
      <c r="E4" s="8"/>
      <c r="F4" s="8"/>
      <c r="G4" s="8"/>
      <c r="H4" s="8"/>
      <c r="I4" s="8"/>
      <c r="J4" s="540" t="str">
        <f>IF(判定申込書!F16="","",第二面!F60&amp;"　"&amp;第二面!N60)</f>
        <v/>
      </c>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c r="AK4" s="541"/>
      <c r="AL4" s="542"/>
    </row>
    <row r="5" spans="1:38" ht="19.5" customHeight="1">
      <c r="A5" s="42" t="s">
        <v>15</v>
      </c>
      <c r="B5" s="11"/>
      <c r="C5" s="11"/>
      <c r="D5" s="11"/>
      <c r="E5" s="11"/>
      <c r="F5" s="11"/>
      <c r="G5" s="11"/>
      <c r="H5" s="11"/>
      <c r="I5" s="11"/>
      <c r="J5" s="509">
        <f>第三面!E6</f>
        <v>0</v>
      </c>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1"/>
    </row>
    <row r="6" spans="1:38" ht="19.5" customHeight="1" thickBot="1">
      <c r="A6" s="9" t="s">
        <v>1</v>
      </c>
      <c r="B6" s="10"/>
      <c r="C6" s="10"/>
      <c r="D6" s="10"/>
      <c r="E6" s="10"/>
      <c r="F6" s="10"/>
      <c r="G6" s="10"/>
      <c r="H6" s="10"/>
      <c r="I6" s="10"/>
      <c r="J6" s="512" t="str">
        <f>IF('（計画書）第一面'!L24="","",第二面!G24&amp;"　"&amp;第二面!G22)</f>
        <v/>
      </c>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4"/>
    </row>
    <row r="8" spans="1:38" ht="18" customHeight="1" thickBot="1">
      <c r="A8" s="41" t="s">
        <v>16</v>
      </c>
      <c r="AI8" s="11"/>
      <c r="AJ8" s="6"/>
      <c r="AL8" s="6"/>
    </row>
    <row r="9" spans="1:38" ht="15" customHeight="1">
      <c r="A9" s="515" t="s">
        <v>2</v>
      </c>
      <c r="B9" s="516"/>
      <c r="C9" s="543" t="s">
        <v>3</v>
      </c>
      <c r="D9" s="544"/>
      <c r="E9" s="544"/>
      <c r="F9" s="516"/>
      <c r="G9" s="524" t="s">
        <v>18</v>
      </c>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I9" s="525"/>
      <c r="AJ9" s="519" t="s">
        <v>20</v>
      </c>
      <c r="AK9" s="544"/>
      <c r="AL9" s="520"/>
    </row>
    <row r="10" spans="1:38" ht="15" customHeight="1" thickBot="1">
      <c r="A10" s="517"/>
      <c r="B10" s="518"/>
      <c r="C10" s="521"/>
      <c r="D10" s="523"/>
      <c r="E10" s="523"/>
      <c r="F10" s="518"/>
      <c r="G10" s="527" t="s">
        <v>4</v>
      </c>
      <c r="H10" s="528"/>
      <c r="I10" s="528"/>
      <c r="J10" s="528"/>
      <c r="K10" s="529"/>
      <c r="L10" s="527" t="s">
        <v>19</v>
      </c>
      <c r="M10" s="528"/>
      <c r="N10" s="528"/>
      <c r="O10" s="528"/>
      <c r="P10" s="528"/>
      <c r="Q10" s="528"/>
      <c r="R10" s="528"/>
      <c r="S10" s="528"/>
      <c r="T10" s="528"/>
      <c r="U10" s="528"/>
      <c r="V10" s="528"/>
      <c r="W10" s="528"/>
      <c r="X10" s="528"/>
      <c r="Y10" s="528"/>
      <c r="Z10" s="528"/>
      <c r="AA10" s="528"/>
      <c r="AB10" s="528"/>
      <c r="AC10" s="528"/>
      <c r="AD10" s="528"/>
      <c r="AE10" s="528"/>
      <c r="AF10" s="43" t="s">
        <v>5</v>
      </c>
      <c r="AG10" s="44"/>
      <c r="AH10" s="44"/>
      <c r="AI10" s="44"/>
      <c r="AJ10" s="521"/>
      <c r="AK10" s="523"/>
      <c r="AL10" s="522"/>
    </row>
    <row r="11" spans="1:38" ht="15" customHeight="1">
      <c r="A11" s="474" t="s">
        <v>17</v>
      </c>
      <c r="B11" s="475"/>
      <c r="C11" s="12" t="s">
        <v>6</v>
      </c>
      <c r="D11" s="13"/>
      <c r="E11" s="13"/>
      <c r="F11" s="13"/>
      <c r="G11" s="14" t="s">
        <v>7</v>
      </c>
      <c r="H11" s="13"/>
      <c r="I11" s="13"/>
      <c r="J11" s="13"/>
      <c r="L11" s="47" t="s">
        <v>10</v>
      </c>
      <c r="M11" s="13" t="s">
        <v>21</v>
      </c>
      <c r="N11" s="13"/>
      <c r="O11" s="13"/>
      <c r="P11" s="13"/>
      <c r="Q11" s="13"/>
      <c r="R11" s="13"/>
      <c r="S11" s="13"/>
      <c r="T11" s="13"/>
      <c r="U11" s="13"/>
      <c r="V11" s="13"/>
      <c r="W11" s="13"/>
      <c r="X11" s="13"/>
      <c r="Y11" s="13"/>
      <c r="Z11" s="13"/>
      <c r="AA11" s="13"/>
      <c r="AB11" s="13"/>
      <c r="AC11" s="13"/>
      <c r="AD11" s="13"/>
      <c r="AE11" s="13"/>
      <c r="AF11" s="39" t="s">
        <v>50</v>
      </c>
      <c r="AG11" s="1" t="s">
        <v>23</v>
      </c>
      <c r="AH11" s="13"/>
      <c r="AI11" s="26"/>
      <c r="AJ11" s="14"/>
      <c r="AK11" s="13"/>
      <c r="AL11" s="40"/>
    </row>
    <row r="12" spans="1:38" ht="15" customHeight="1">
      <c r="A12" s="476"/>
      <c r="B12" s="477"/>
      <c r="C12" s="15" t="s">
        <v>9</v>
      </c>
      <c r="G12" s="16"/>
      <c r="L12" s="45" t="s">
        <v>10</v>
      </c>
      <c r="M12" s="1" t="s">
        <v>631</v>
      </c>
      <c r="AF12" s="45" t="s">
        <v>50</v>
      </c>
      <c r="AG12" s="1" t="s">
        <v>24</v>
      </c>
      <c r="AI12" s="26"/>
      <c r="AJ12" s="16"/>
      <c r="AL12" s="27"/>
    </row>
    <row r="13" spans="1:38" ht="15" customHeight="1">
      <c r="A13" s="476"/>
      <c r="B13" s="477"/>
      <c r="G13" s="16"/>
      <c r="L13" s="45" t="s">
        <v>10</v>
      </c>
      <c r="M13" s="1" t="s">
        <v>22</v>
      </c>
      <c r="AF13" s="45" t="s">
        <v>50</v>
      </c>
      <c r="AG13" s="1" t="s">
        <v>25</v>
      </c>
      <c r="AI13" s="26"/>
      <c r="AJ13" s="16"/>
      <c r="AL13" s="27"/>
    </row>
    <row r="14" spans="1:38" ht="15" customHeight="1">
      <c r="A14" s="476"/>
      <c r="B14" s="477"/>
      <c r="C14" s="15"/>
      <c r="G14" s="16"/>
      <c r="L14" s="16"/>
      <c r="M14" s="19" t="s">
        <v>26</v>
      </c>
      <c r="N14" s="1" t="s">
        <v>27</v>
      </c>
      <c r="R14" s="19" t="s">
        <v>11</v>
      </c>
      <c r="S14" s="538"/>
      <c r="T14" s="538"/>
      <c r="U14" s="538"/>
      <c r="V14" s="538"/>
      <c r="W14" s="538"/>
      <c r="X14" s="1" t="s">
        <v>13</v>
      </c>
      <c r="AF14" s="45" t="s">
        <v>10</v>
      </c>
      <c r="AG14" s="480"/>
      <c r="AH14" s="480"/>
      <c r="AI14" s="481"/>
      <c r="AJ14" s="16"/>
      <c r="AL14" s="27"/>
    </row>
    <row r="15" spans="1:38" ht="15" customHeight="1">
      <c r="A15" s="476"/>
      <c r="B15" s="477"/>
      <c r="C15" s="15"/>
      <c r="G15" s="17"/>
      <c r="H15" s="18"/>
      <c r="I15" s="18"/>
      <c r="J15" s="18"/>
      <c r="K15" s="18"/>
      <c r="L15" s="17"/>
      <c r="M15" s="28"/>
      <c r="N15" s="18"/>
      <c r="O15" s="18"/>
      <c r="P15" s="18"/>
      <c r="Q15" s="18"/>
      <c r="R15" s="18"/>
      <c r="S15" s="18"/>
      <c r="T15" s="18"/>
      <c r="U15" s="18"/>
      <c r="V15" s="18"/>
      <c r="W15" s="18"/>
      <c r="X15" s="18"/>
      <c r="Y15" s="18"/>
      <c r="Z15" s="18"/>
      <c r="AA15" s="18"/>
      <c r="AB15" s="18"/>
      <c r="AC15" s="18"/>
      <c r="AD15" s="18"/>
      <c r="AE15" s="18"/>
      <c r="AF15" s="45"/>
      <c r="AG15" s="480"/>
      <c r="AH15" s="480"/>
      <c r="AI15" s="481"/>
      <c r="AJ15" s="16"/>
      <c r="AL15" s="27"/>
    </row>
    <row r="16" spans="1:38" ht="15" customHeight="1">
      <c r="A16" s="476"/>
      <c r="B16" s="477"/>
      <c r="C16" s="15"/>
      <c r="G16" s="23" t="s">
        <v>31</v>
      </c>
      <c r="H16" s="24"/>
      <c r="I16" s="24"/>
      <c r="J16" s="24"/>
      <c r="K16" s="24"/>
      <c r="L16" s="48" t="s">
        <v>8</v>
      </c>
      <c r="M16" s="24" t="s">
        <v>28</v>
      </c>
      <c r="N16" s="24"/>
      <c r="O16" s="24"/>
      <c r="P16" s="24"/>
      <c r="Q16" s="24"/>
      <c r="R16" s="24"/>
      <c r="S16" s="25" t="s">
        <v>29</v>
      </c>
      <c r="T16" s="546">
        <f>第三面!G22</f>
        <v>0</v>
      </c>
      <c r="U16" s="546"/>
      <c r="V16" s="24" t="s">
        <v>30</v>
      </c>
      <c r="W16" s="24"/>
      <c r="X16" s="24"/>
      <c r="Y16" s="24"/>
      <c r="Z16" s="24"/>
      <c r="AA16" s="24"/>
      <c r="AB16" s="24"/>
      <c r="AC16" s="24"/>
      <c r="AD16" s="24"/>
      <c r="AE16" s="24"/>
      <c r="AF16" s="16"/>
      <c r="AJ16" s="16"/>
      <c r="AL16" s="27"/>
    </row>
    <row r="17" spans="1:41" ht="15" customHeight="1">
      <c r="A17" s="476"/>
      <c r="B17" s="477"/>
      <c r="C17" s="15"/>
      <c r="G17" s="23" t="s">
        <v>34</v>
      </c>
      <c r="H17" s="24"/>
      <c r="I17" s="24"/>
      <c r="J17" s="24"/>
      <c r="K17" s="24"/>
      <c r="L17" s="48" t="s">
        <v>8</v>
      </c>
      <c r="M17" s="24" t="s">
        <v>32</v>
      </c>
      <c r="N17" s="24"/>
      <c r="O17" s="25" t="s">
        <v>29</v>
      </c>
      <c r="P17" s="546">
        <f>第三面!H14</f>
        <v>0</v>
      </c>
      <c r="Q17" s="546"/>
      <c r="R17" s="24" t="s">
        <v>33</v>
      </c>
      <c r="S17" s="24"/>
      <c r="T17" s="24" t="s">
        <v>83</v>
      </c>
      <c r="U17" s="24"/>
      <c r="V17" s="25" t="s">
        <v>29</v>
      </c>
      <c r="W17" s="546">
        <f>第三面!N14</f>
        <v>0</v>
      </c>
      <c r="X17" s="546"/>
      <c r="Y17" s="24" t="s">
        <v>33</v>
      </c>
      <c r="Z17" s="24"/>
      <c r="AA17" s="24"/>
      <c r="AB17" s="24"/>
      <c r="AC17" s="24"/>
      <c r="AD17" s="24"/>
      <c r="AE17" s="24"/>
      <c r="AF17" s="16"/>
      <c r="AJ17" s="16"/>
      <c r="AL17" s="27"/>
    </row>
    <row r="18" spans="1:41" ht="15" customHeight="1">
      <c r="A18" s="476"/>
      <c r="B18" s="477"/>
      <c r="C18" s="30"/>
      <c r="D18" s="18"/>
      <c r="E18" s="18"/>
      <c r="F18" s="18"/>
      <c r="G18" s="17" t="s">
        <v>35</v>
      </c>
      <c r="H18" s="18"/>
      <c r="I18" s="18"/>
      <c r="J18" s="18"/>
      <c r="K18" s="18"/>
      <c r="L18" s="48" t="s">
        <v>8</v>
      </c>
      <c r="M18" s="18" t="s">
        <v>36</v>
      </c>
      <c r="N18" s="18"/>
      <c r="O18" s="18"/>
      <c r="P18" s="18"/>
      <c r="Q18" s="18"/>
      <c r="R18" s="18"/>
      <c r="S18" s="18"/>
      <c r="T18" s="18"/>
      <c r="U18" s="28" t="s">
        <v>11</v>
      </c>
      <c r="V18" s="532"/>
      <c r="W18" s="532"/>
      <c r="X18" s="532"/>
      <c r="Y18" s="532"/>
      <c r="Z18" s="532"/>
      <c r="AA18" s="18" t="s">
        <v>13</v>
      </c>
      <c r="AB18" s="18"/>
      <c r="AC18" s="18"/>
      <c r="AD18" s="18"/>
      <c r="AE18" s="18"/>
      <c r="AF18" s="16"/>
      <c r="AI18" s="26"/>
      <c r="AJ18" s="16"/>
      <c r="AL18" s="27"/>
    </row>
    <row r="19" spans="1:41" ht="15" customHeight="1">
      <c r="A19" s="476"/>
      <c r="B19" s="477"/>
      <c r="C19" s="38" t="s">
        <v>37</v>
      </c>
      <c r="G19" s="16" t="s">
        <v>38</v>
      </c>
      <c r="L19" s="21" t="str">
        <f>IF(AO20=1,"■","□")</f>
        <v>□</v>
      </c>
      <c r="M19" s="1" t="s">
        <v>40</v>
      </c>
      <c r="AF19" s="16"/>
      <c r="AI19" s="26"/>
      <c r="AJ19" s="16"/>
      <c r="AL19" s="27"/>
    </row>
    <row r="20" spans="1:41" ht="15" customHeight="1">
      <c r="A20" s="476"/>
      <c r="B20" s="477"/>
      <c r="C20" s="15"/>
      <c r="G20" s="15" t="s">
        <v>39</v>
      </c>
      <c r="L20" s="197" t="str">
        <f>IF(AO20&lt;=1,"□","■")</f>
        <v>□</v>
      </c>
      <c r="M20" s="193" t="s">
        <v>41</v>
      </c>
      <c r="N20" s="193"/>
      <c r="O20" s="193"/>
      <c r="P20" s="193"/>
      <c r="Q20" s="193"/>
      <c r="R20" s="193"/>
      <c r="S20" s="193"/>
      <c r="T20" s="194" t="s">
        <v>29</v>
      </c>
      <c r="U20" s="545" t="str">
        <f>IF(L20="■",AO20,"")</f>
        <v/>
      </c>
      <c r="V20" s="545"/>
      <c r="W20" s="545"/>
      <c r="X20" s="193" t="s">
        <v>42</v>
      </c>
      <c r="Y20" s="193"/>
      <c r="Z20" s="193"/>
      <c r="AA20" s="193"/>
      <c r="AB20" s="193"/>
      <c r="AC20" s="193"/>
      <c r="AD20" s="193"/>
      <c r="AE20" s="195"/>
      <c r="AF20" s="16"/>
      <c r="AI20" s="26"/>
      <c r="AJ20" s="16"/>
      <c r="AL20" s="27"/>
      <c r="AO20" s="196">
        <f>COUNTIFS(M21:M28,"■")+COUNTIFS(U21:U27,"■")</f>
        <v>0</v>
      </c>
    </row>
    <row r="21" spans="1:41" ht="15" customHeight="1">
      <c r="A21" s="476"/>
      <c r="B21" s="477"/>
      <c r="C21" s="15"/>
      <c r="G21" s="15"/>
      <c r="L21" s="16"/>
      <c r="M21" s="51" t="s">
        <v>10</v>
      </c>
      <c r="N21" s="1" t="s">
        <v>632</v>
      </c>
      <c r="T21" s="19"/>
      <c r="U21" s="51" t="s">
        <v>10</v>
      </c>
      <c r="V21" s="1" t="s">
        <v>640</v>
      </c>
      <c r="AF21" s="16"/>
      <c r="AI21" s="26"/>
      <c r="AJ21" s="16"/>
      <c r="AL21" s="27"/>
    </row>
    <row r="22" spans="1:41" ht="15" customHeight="1">
      <c r="A22" s="476"/>
      <c r="B22" s="477"/>
      <c r="C22" s="15"/>
      <c r="G22" s="15"/>
      <c r="L22" s="16"/>
      <c r="M22" s="51" t="s">
        <v>10</v>
      </c>
      <c r="N22" s="1" t="s">
        <v>633</v>
      </c>
      <c r="T22" s="19"/>
      <c r="U22" s="51" t="s">
        <v>10</v>
      </c>
      <c r="V22" s="1" t="s">
        <v>641</v>
      </c>
      <c r="AF22" s="16"/>
      <c r="AI22" s="26"/>
      <c r="AJ22" s="16"/>
      <c r="AL22" s="27"/>
    </row>
    <row r="23" spans="1:41" ht="15" customHeight="1">
      <c r="A23" s="476"/>
      <c r="B23" s="477"/>
      <c r="C23" s="15"/>
      <c r="G23" s="15"/>
      <c r="L23" s="16"/>
      <c r="M23" s="51" t="s">
        <v>10</v>
      </c>
      <c r="N23" s="1" t="s">
        <v>634</v>
      </c>
      <c r="T23" s="19"/>
      <c r="U23" s="51" t="s">
        <v>10</v>
      </c>
      <c r="V23" s="1" t="s">
        <v>642</v>
      </c>
      <c r="AF23" s="16"/>
      <c r="AI23" s="26"/>
      <c r="AJ23" s="16"/>
      <c r="AL23" s="27"/>
    </row>
    <row r="24" spans="1:41" ht="15" customHeight="1">
      <c r="A24" s="476"/>
      <c r="B24" s="477"/>
      <c r="C24" s="15"/>
      <c r="G24" s="15"/>
      <c r="L24" s="16"/>
      <c r="M24" s="51" t="s">
        <v>10</v>
      </c>
      <c r="N24" s="1" t="s">
        <v>635</v>
      </c>
      <c r="T24" s="19"/>
      <c r="U24" s="51" t="s">
        <v>10</v>
      </c>
      <c r="V24" s="1" t="s">
        <v>643</v>
      </c>
      <c r="AF24" s="16"/>
      <c r="AI24" s="26"/>
      <c r="AJ24" s="16"/>
      <c r="AL24" s="27"/>
    </row>
    <row r="25" spans="1:41" ht="15" customHeight="1">
      <c r="A25" s="476"/>
      <c r="B25" s="477"/>
      <c r="C25" s="15"/>
      <c r="G25" s="15"/>
      <c r="L25" s="16"/>
      <c r="M25" s="51" t="s">
        <v>10</v>
      </c>
      <c r="N25" s="1" t="s">
        <v>636</v>
      </c>
      <c r="T25" s="19"/>
      <c r="U25" s="51" t="s">
        <v>10</v>
      </c>
      <c r="V25" s="1" t="s">
        <v>644</v>
      </c>
      <c r="AF25" s="16"/>
      <c r="AI25" s="26"/>
      <c r="AJ25" s="16"/>
      <c r="AL25" s="27"/>
    </row>
    <row r="26" spans="1:41" ht="15" customHeight="1">
      <c r="A26" s="476"/>
      <c r="B26" s="477"/>
      <c r="C26" s="15"/>
      <c r="G26" s="15"/>
      <c r="L26" s="16"/>
      <c r="M26" s="51" t="s">
        <v>10</v>
      </c>
      <c r="N26" s="1" t="s">
        <v>637</v>
      </c>
      <c r="T26" s="19"/>
      <c r="U26" s="51" t="s">
        <v>10</v>
      </c>
      <c r="V26" s="1" t="s">
        <v>645</v>
      </c>
      <c r="AF26" s="16"/>
      <c r="AI26" s="26"/>
      <c r="AJ26" s="16"/>
      <c r="AL26" s="27"/>
    </row>
    <row r="27" spans="1:41" ht="15" customHeight="1">
      <c r="A27" s="476"/>
      <c r="B27" s="477"/>
      <c r="C27" s="15"/>
      <c r="G27" s="15"/>
      <c r="L27" s="16"/>
      <c r="M27" s="51" t="s">
        <v>10</v>
      </c>
      <c r="N27" s="1" t="s">
        <v>638</v>
      </c>
      <c r="T27" s="19"/>
      <c r="U27" s="51" t="s">
        <v>10</v>
      </c>
      <c r="V27" s="1" t="s">
        <v>646</v>
      </c>
      <c r="AF27" s="16"/>
      <c r="AI27" s="26"/>
      <c r="AJ27" s="16"/>
      <c r="AL27" s="27"/>
    </row>
    <row r="28" spans="1:41" ht="15" customHeight="1">
      <c r="A28" s="476"/>
      <c r="B28" s="477"/>
      <c r="C28" s="15"/>
      <c r="G28" s="15"/>
      <c r="L28" s="16"/>
      <c r="M28" s="51" t="s">
        <v>10</v>
      </c>
      <c r="N28" s="1" t="s">
        <v>639</v>
      </c>
      <c r="T28" s="19"/>
      <c r="V28" s="19" t="s">
        <v>647</v>
      </c>
      <c r="W28" s="539"/>
      <c r="X28" s="539"/>
      <c r="Y28" s="539"/>
      <c r="Z28" s="539"/>
      <c r="AA28" s="539"/>
      <c r="AB28" s="539"/>
      <c r="AC28" s="1" t="s">
        <v>648</v>
      </c>
      <c r="AF28" s="16"/>
      <c r="AI28" s="26"/>
      <c r="AJ28" s="16"/>
      <c r="AL28" s="27"/>
      <c r="AO28" s="1" t="s">
        <v>649</v>
      </c>
    </row>
    <row r="29" spans="1:41" ht="15" customHeight="1">
      <c r="A29" s="530"/>
      <c r="B29" s="531"/>
      <c r="C29" s="30"/>
      <c r="D29" s="18"/>
      <c r="E29" s="18"/>
      <c r="F29" s="18"/>
      <c r="G29" s="30"/>
      <c r="H29" s="18"/>
      <c r="I29" s="18"/>
      <c r="J29" s="18"/>
      <c r="K29" s="18"/>
      <c r="L29" s="17"/>
      <c r="M29" s="18"/>
      <c r="N29" s="18"/>
      <c r="O29" s="18"/>
      <c r="P29" s="18"/>
      <c r="Q29" s="18"/>
      <c r="R29" s="18"/>
      <c r="S29" s="18"/>
      <c r="T29" s="18"/>
      <c r="U29" s="18"/>
      <c r="V29" s="18"/>
      <c r="W29" s="18"/>
      <c r="X29" s="18"/>
      <c r="Y29" s="18"/>
      <c r="Z29" s="18"/>
      <c r="AA29" s="18"/>
      <c r="AB29" s="18"/>
      <c r="AC29" s="18"/>
      <c r="AD29" s="18"/>
      <c r="AE29" s="18"/>
      <c r="AF29" s="17"/>
      <c r="AG29" s="18"/>
      <c r="AH29" s="18"/>
      <c r="AI29" s="20"/>
      <c r="AJ29" s="17"/>
      <c r="AK29" s="18"/>
      <c r="AL29" s="33"/>
      <c r="AO29" s="1" t="s">
        <v>650</v>
      </c>
    </row>
    <row r="30" spans="1:41" ht="15" customHeight="1">
      <c r="A30" s="533" t="s">
        <v>43</v>
      </c>
      <c r="B30" s="534"/>
      <c r="C30" s="38" t="s">
        <v>44</v>
      </c>
      <c r="G30" s="16" t="s">
        <v>46</v>
      </c>
      <c r="L30" s="45" t="s">
        <v>10</v>
      </c>
      <c r="M30" s="1" t="s">
        <v>47</v>
      </c>
      <c r="AF30" s="39" t="s">
        <v>50</v>
      </c>
      <c r="AG30" s="1" t="s">
        <v>23</v>
      </c>
      <c r="AI30" s="26"/>
      <c r="AJ30" s="16"/>
      <c r="AL30" s="27"/>
      <c r="AO30" s="1" t="s">
        <v>651</v>
      </c>
    </row>
    <row r="31" spans="1:41" ht="15" customHeight="1">
      <c r="A31" s="476"/>
      <c r="B31" s="477"/>
      <c r="C31" s="15" t="s">
        <v>45</v>
      </c>
      <c r="G31" s="16"/>
      <c r="L31" s="45" t="s">
        <v>10</v>
      </c>
      <c r="M31" s="1" t="s">
        <v>48</v>
      </c>
      <c r="AF31" s="45" t="s">
        <v>50</v>
      </c>
      <c r="AG31" s="1" t="s">
        <v>12</v>
      </c>
      <c r="AI31" s="26"/>
      <c r="AJ31" s="16"/>
      <c r="AL31" s="27"/>
      <c r="AO31" s="1" t="s">
        <v>652</v>
      </c>
    </row>
    <row r="32" spans="1:41" ht="15" customHeight="1">
      <c r="A32" s="476"/>
      <c r="B32" s="477"/>
      <c r="C32" s="15"/>
      <c r="G32" s="16"/>
      <c r="L32" s="45" t="s">
        <v>10</v>
      </c>
      <c r="M32" s="1" t="s">
        <v>49</v>
      </c>
      <c r="AF32" s="45" t="s">
        <v>50</v>
      </c>
      <c r="AG32" s="1" t="s">
        <v>84</v>
      </c>
      <c r="AI32" s="26"/>
      <c r="AJ32" s="16"/>
      <c r="AL32" s="27"/>
      <c r="AO32" s="1" t="s">
        <v>653</v>
      </c>
    </row>
    <row r="33" spans="1:41" ht="15" customHeight="1">
      <c r="A33" s="476"/>
      <c r="B33" s="477"/>
      <c r="C33" s="30"/>
      <c r="D33" s="18"/>
      <c r="E33" s="18"/>
      <c r="F33" s="18"/>
      <c r="G33" s="17"/>
      <c r="H33" s="18"/>
      <c r="I33" s="18"/>
      <c r="J33" s="18"/>
      <c r="K33" s="18"/>
      <c r="L33" s="17"/>
      <c r="M33" s="18"/>
      <c r="N33" s="18"/>
      <c r="O33" s="18"/>
      <c r="P33" s="18"/>
      <c r="Q33" s="18"/>
      <c r="R33" s="18"/>
      <c r="S33" s="18"/>
      <c r="T33" s="18"/>
      <c r="U33" s="18"/>
      <c r="V33" s="18"/>
      <c r="W33" s="18"/>
      <c r="X33" s="18"/>
      <c r="Y33" s="18"/>
      <c r="Z33" s="18"/>
      <c r="AA33" s="18"/>
      <c r="AB33" s="18"/>
      <c r="AC33" s="18"/>
      <c r="AD33" s="18"/>
      <c r="AE33" s="18"/>
      <c r="AF33" s="49" t="s">
        <v>10</v>
      </c>
      <c r="AG33" s="535"/>
      <c r="AH33" s="535"/>
      <c r="AI33" s="536"/>
      <c r="AJ33" s="17"/>
      <c r="AK33" s="18"/>
      <c r="AL33" s="33"/>
      <c r="AO33" s="1" t="s">
        <v>654</v>
      </c>
    </row>
    <row r="34" spans="1:41" ht="15" customHeight="1">
      <c r="A34" s="476"/>
      <c r="B34" s="477"/>
      <c r="C34" s="38" t="s">
        <v>51</v>
      </c>
      <c r="G34" s="16" t="s">
        <v>46</v>
      </c>
      <c r="L34" s="45" t="s">
        <v>10</v>
      </c>
      <c r="M34" s="1" t="s">
        <v>52</v>
      </c>
      <c r="AF34" s="39" t="s">
        <v>50</v>
      </c>
      <c r="AG34" s="1" t="s">
        <v>23</v>
      </c>
      <c r="AI34" s="26"/>
      <c r="AJ34" s="16"/>
      <c r="AL34" s="27"/>
      <c r="AO34" s="1" t="s">
        <v>655</v>
      </c>
    </row>
    <row r="35" spans="1:41" ht="15" customHeight="1">
      <c r="A35" s="476"/>
      <c r="B35" s="477"/>
      <c r="C35" s="15"/>
      <c r="G35" s="16"/>
      <c r="L35" s="45" t="s">
        <v>10</v>
      </c>
      <c r="M35" s="1" t="s">
        <v>53</v>
      </c>
      <c r="AF35" s="45" t="s">
        <v>10</v>
      </c>
      <c r="AG35" s="1" t="s">
        <v>12</v>
      </c>
      <c r="AI35" s="26"/>
      <c r="AJ35" s="16"/>
      <c r="AL35" s="27"/>
      <c r="AO35" s="1" t="s">
        <v>656</v>
      </c>
    </row>
    <row r="36" spans="1:41" ht="15" customHeight="1">
      <c r="A36" s="476"/>
      <c r="B36" s="477"/>
      <c r="C36" s="15"/>
      <c r="G36" s="16"/>
      <c r="L36" s="45" t="s">
        <v>10</v>
      </c>
      <c r="M36" s="1" t="s">
        <v>54</v>
      </c>
      <c r="AF36" s="45" t="s">
        <v>50</v>
      </c>
      <c r="AG36" s="1" t="s">
        <v>85</v>
      </c>
      <c r="AI36" s="26"/>
      <c r="AJ36" s="16"/>
      <c r="AL36" s="27"/>
      <c r="AO36" s="1" t="s">
        <v>657</v>
      </c>
    </row>
    <row r="37" spans="1:41" ht="15" customHeight="1">
      <c r="A37" s="530"/>
      <c r="B37" s="531"/>
      <c r="C37" s="30"/>
      <c r="D37" s="18"/>
      <c r="E37" s="18"/>
      <c r="F37" s="18"/>
      <c r="G37" s="17"/>
      <c r="H37" s="18"/>
      <c r="I37" s="18"/>
      <c r="J37" s="18"/>
      <c r="K37" s="18"/>
      <c r="L37" s="17"/>
      <c r="M37" s="18"/>
      <c r="N37" s="18"/>
      <c r="O37" s="18"/>
      <c r="P37" s="18"/>
      <c r="Q37" s="18"/>
      <c r="R37" s="18"/>
      <c r="S37" s="18"/>
      <c r="T37" s="18"/>
      <c r="U37" s="18"/>
      <c r="V37" s="18"/>
      <c r="W37" s="18"/>
      <c r="X37" s="18"/>
      <c r="Y37" s="18"/>
      <c r="Z37" s="18"/>
      <c r="AA37" s="18"/>
      <c r="AB37" s="18"/>
      <c r="AC37" s="18"/>
      <c r="AD37" s="18"/>
      <c r="AE37" s="18"/>
      <c r="AF37" s="49" t="s">
        <v>10</v>
      </c>
      <c r="AG37" s="535"/>
      <c r="AH37" s="535"/>
      <c r="AI37" s="536"/>
      <c r="AJ37" s="17"/>
      <c r="AK37" s="18"/>
      <c r="AL37" s="33"/>
      <c r="AO37" s="1" t="s">
        <v>658</v>
      </c>
    </row>
    <row r="38" spans="1:41" ht="15" customHeight="1">
      <c r="A38" s="533" t="s">
        <v>55</v>
      </c>
      <c r="B38" s="534"/>
      <c r="C38" s="38" t="s">
        <v>56</v>
      </c>
      <c r="G38" s="16" t="s">
        <v>58</v>
      </c>
      <c r="L38" s="39" t="s">
        <v>26</v>
      </c>
      <c r="M38" s="1" t="s">
        <v>59</v>
      </c>
      <c r="T38" s="35"/>
      <c r="U38" s="50" t="s">
        <v>10</v>
      </c>
      <c r="V38" s="35" t="s">
        <v>60</v>
      </c>
      <c r="W38" s="35"/>
      <c r="X38" s="50" t="s">
        <v>10</v>
      </c>
      <c r="Y38" s="35" t="s">
        <v>61</v>
      </c>
      <c r="Z38" s="35"/>
      <c r="AA38" s="35"/>
      <c r="AF38" s="39" t="s">
        <v>50</v>
      </c>
      <c r="AG38" s="1" t="s">
        <v>23</v>
      </c>
      <c r="AI38" s="26"/>
      <c r="AJ38" s="16"/>
      <c r="AL38" s="27"/>
      <c r="AO38" s="1" t="s">
        <v>659</v>
      </c>
    </row>
    <row r="39" spans="1:41" ht="15" customHeight="1">
      <c r="A39" s="476"/>
      <c r="B39" s="477"/>
      <c r="C39" s="15" t="s">
        <v>57</v>
      </c>
      <c r="G39" s="16"/>
      <c r="L39" s="39" t="s">
        <v>26</v>
      </c>
      <c r="M39" s="1" t="s">
        <v>62</v>
      </c>
      <c r="U39" s="51" t="s">
        <v>10</v>
      </c>
      <c r="V39" s="1" t="s">
        <v>60</v>
      </c>
      <c r="X39" s="51" t="s">
        <v>10</v>
      </c>
      <c r="Y39" s="1" t="s">
        <v>61</v>
      </c>
      <c r="AF39" s="45" t="s">
        <v>50</v>
      </c>
      <c r="AG39" s="1" t="s">
        <v>73</v>
      </c>
      <c r="AI39" s="26"/>
      <c r="AJ39" s="16"/>
      <c r="AL39" s="27"/>
      <c r="AO39" s="1" t="s">
        <v>660</v>
      </c>
    </row>
    <row r="40" spans="1:41" ht="15" customHeight="1">
      <c r="A40" s="476"/>
      <c r="B40" s="477"/>
      <c r="C40" s="15"/>
      <c r="G40" s="16"/>
      <c r="L40" s="39" t="s">
        <v>26</v>
      </c>
      <c r="M40" s="1" t="s">
        <v>63</v>
      </c>
      <c r="U40" s="51" t="s">
        <v>10</v>
      </c>
      <c r="V40" s="1" t="s">
        <v>60</v>
      </c>
      <c r="X40" s="51" t="s">
        <v>10</v>
      </c>
      <c r="Y40" s="1" t="s">
        <v>61</v>
      </c>
      <c r="AF40" s="45" t="s">
        <v>10</v>
      </c>
      <c r="AG40" s="480"/>
      <c r="AH40" s="480"/>
      <c r="AI40" s="481"/>
      <c r="AJ40" s="16"/>
      <c r="AL40" s="27"/>
    </row>
    <row r="41" spans="1:41" ht="15" customHeight="1">
      <c r="A41" s="476"/>
      <c r="B41" s="477"/>
      <c r="C41" s="15"/>
      <c r="G41" s="16"/>
      <c r="L41" s="39" t="s">
        <v>26</v>
      </c>
      <c r="M41" s="1" t="s">
        <v>64</v>
      </c>
      <c r="U41" s="51" t="s">
        <v>10</v>
      </c>
      <c r="V41" s="1" t="s">
        <v>60</v>
      </c>
      <c r="X41" s="51" t="s">
        <v>10</v>
      </c>
      <c r="Y41" s="1" t="s">
        <v>61</v>
      </c>
      <c r="AF41" s="45"/>
      <c r="AG41" s="480"/>
      <c r="AH41" s="480"/>
      <c r="AI41" s="481"/>
      <c r="AJ41" s="16"/>
      <c r="AL41" s="27"/>
    </row>
    <row r="42" spans="1:41" ht="15" customHeight="1">
      <c r="A42" s="476"/>
      <c r="B42" s="477"/>
      <c r="C42" s="15"/>
      <c r="G42" s="16"/>
      <c r="L42" s="39" t="s">
        <v>26</v>
      </c>
      <c r="M42" s="1" t="s">
        <v>65</v>
      </c>
      <c r="U42" s="51" t="s">
        <v>10</v>
      </c>
      <c r="V42" s="1" t="s">
        <v>60</v>
      </c>
      <c r="X42" s="51" t="s">
        <v>10</v>
      </c>
      <c r="Y42" s="1" t="s">
        <v>61</v>
      </c>
      <c r="AF42" s="16"/>
      <c r="AI42" s="26"/>
      <c r="AJ42" s="16"/>
      <c r="AL42" s="27"/>
    </row>
    <row r="43" spans="1:41" ht="15" customHeight="1">
      <c r="A43" s="476"/>
      <c r="B43" s="477"/>
      <c r="C43" s="15"/>
      <c r="G43" s="17"/>
      <c r="H43" s="18"/>
      <c r="I43" s="18"/>
      <c r="J43" s="18"/>
      <c r="K43" s="18"/>
      <c r="L43" s="37"/>
      <c r="M43" s="18"/>
      <c r="N43" s="18"/>
      <c r="O43" s="18"/>
      <c r="P43" s="18"/>
      <c r="Q43" s="18"/>
      <c r="R43" s="18"/>
      <c r="S43" s="18"/>
      <c r="T43" s="18"/>
      <c r="U43" s="18"/>
      <c r="V43" s="18"/>
      <c r="W43" s="18"/>
      <c r="X43" s="18"/>
      <c r="Y43" s="18"/>
      <c r="Z43" s="18"/>
      <c r="AA43" s="18"/>
      <c r="AB43" s="18"/>
      <c r="AC43" s="18"/>
      <c r="AD43" s="18"/>
      <c r="AE43" s="18"/>
      <c r="AF43" s="17"/>
      <c r="AG43" s="18"/>
      <c r="AH43" s="18"/>
      <c r="AI43" s="20"/>
      <c r="AJ43" s="17"/>
      <c r="AK43" s="18"/>
      <c r="AL43" s="33"/>
    </row>
    <row r="44" spans="1:41" ht="15" customHeight="1">
      <c r="A44" s="476"/>
      <c r="B44" s="477"/>
      <c r="C44" s="15"/>
      <c r="G44" s="16" t="s">
        <v>66</v>
      </c>
      <c r="L44" s="39" t="s">
        <v>26</v>
      </c>
      <c r="M44" s="1" t="s">
        <v>67</v>
      </c>
      <c r="U44" s="51" t="s">
        <v>10</v>
      </c>
      <c r="V44" s="1" t="s">
        <v>60</v>
      </c>
      <c r="X44" s="51" t="s">
        <v>10</v>
      </c>
      <c r="Y44" s="1" t="s">
        <v>61</v>
      </c>
      <c r="AF44" s="39" t="s">
        <v>50</v>
      </c>
      <c r="AG44" s="1" t="s">
        <v>23</v>
      </c>
      <c r="AI44" s="26"/>
      <c r="AJ44" s="16"/>
      <c r="AL44" s="27"/>
    </row>
    <row r="45" spans="1:41" ht="15" customHeight="1">
      <c r="A45" s="476"/>
      <c r="B45" s="477"/>
      <c r="C45" s="15"/>
      <c r="G45" s="16"/>
      <c r="L45" s="16"/>
      <c r="M45" s="1" t="s">
        <v>68</v>
      </c>
      <c r="Q45" s="51" t="s">
        <v>10</v>
      </c>
      <c r="R45" s="1" t="s">
        <v>69</v>
      </c>
      <c r="AF45" s="45" t="s">
        <v>10</v>
      </c>
      <c r="AG45" s="1" t="s">
        <v>73</v>
      </c>
      <c r="AI45" s="26"/>
      <c r="AJ45" s="16"/>
      <c r="AL45" s="27"/>
    </row>
    <row r="46" spans="1:41" ht="15" customHeight="1">
      <c r="A46" s="476"/>
      <c r="B46" s="477"/>
      <c r="C46" s="15"/>
      <c r="G46" s="16"/>
      <c r="L46" s="16"/>
      <c r="Q46" s="51" t="s">
        <v>10</v>
      </c>
      <c r="R46" s="1" t="s">
        <v>70</v>
      </c>
      <c r="AF46" s="45" t="s">
        <v>10</v>
      </c>
      <c r="AG46" s="480"/>
      <c r="AH46" s="480"/>
      <c r="AI46" s="481"/>
      <c r="AJ46" s="16"/>
      <c r="AL46" s="27"/>
    </row>
    <row r="47" spans="1:41" ht="15" customHeight="1">
      <c r="A47" s="476"/>
      <c r="B47" s="477"/>
      <c r="C47" s="15"/>
      <c r="G47" s="16"/>
      <c r="L47" s="16"/>
      <c r="M47" s="1" t="s">
        <v>71</v>
      </c>
      <c r="S47" s="19" t="s">
        <v>29</v>
      </c>
      <c r="T47" s="537"/>
      <c r="U47" s="537"/>
      <c r="V47" s="537"/>
      <c r="W47" s="1" t="s">
        <v>72</v>
      </c>
      <c r="AF47" s="16"/>
      <c r="AI47" s="26"/>
      <c r="AJ47" s="16"/>
      <c r="AL47" s="27"/>
    </row>
    <row r="48" spans="1:41" ht="15" customHeight="1">
      <c r="A48" s="530"/>
      <c r="B48" s="531"/>
      <c r="C48" s="30"/>
      <c r="D48" s="18"/>
      <c r="E48" s="18"/>
      <c r="F48" s="18"/>
      <c r="G48" s="17"/>
      <c r="H48" s="18"/>
      <c r="I48" s="18"/>
      <c r="J48" s="18"/>
      <c r="K48" s="18"/>
      <c r="L48" s="17"/>
      <c r="M48" s="18"/>
      <c r="N48" s="18"/>
      <c r="O48" s="18"/>
      <c r="P48" s="18"/>
      <c r="Q48" s="18"/>
      <c r="R48" s="18"/>
      <c r="S48" s="28"/>
      <c r="T48" s="28"/>
      <c r="U48" s="28"/>
      <c r="V48" s="28"/>
      <c r="W48" s="28"/>
      <c r="X48" s="28"/>
      <c r="Y48" s="28"/>
      <c r="Z48" s="18"/>
      <c r="AA48" s="18"/>
      <c r="AB48" s="18"/>
      <c r="AC48" s="18"/>
      <c r="AD48" s="18"/>
      <c r="AE48" s="18"/>
      <c r="AF48" s="17"/>
      <c r="AG48" s="18"/>
      <c r="AH48" s="18"/>
      <c r="AI48" s="20"/>
      <c r="AJ48" s="17"/>
      <c r="AK48" s="18"/>
      <c r="AL48" s="33"/>
    </row>
    <row r="49" spans="1:38" ht="15" customHeight="1">
      <c r="A49" s="533" t="s">
        <v>74</v>
      </c>
      <c r="B49" s="534"/>
      <c r="C49" s="34" t="s">
        <v>75</v>
      </c>
      <c r="D49" s="35"/>
      <c r="E49" s="35"/>
      <c r="F49" s="35"/>
      <c r="G49" s="29" t="s">
        <v>76</v>
      </c>
      <c r="H49" s="35"/>
      <c r="I49" s="35"/>
      <c r="J49" s="35"/>
      <c r="K49" s="35"/>
      <c r="L49" s="21" t="s">
        <v>26</v>
      </c>
      <c r="M49" s="35" t="s">
        <v>77</v>
      </c>
      <c r="N49" s="35"/>
      <c r="O49" s="35"/>
      <c r="P49" s="35"/>
      <c r="Q49" s="35"/>
      <c r="R49" s="35"/>
      <c r="S49" s="35"/>
      <c r="T49" s="35"/>
      <c r="U49" s="35"/>
      <c r="V49" s="35"/>
      <c r="W49" s="35"/>
      <c r="X49" s="35"/>
      <c r="Y49" s="35"/>
      <c r="Z49" s="35"/>
      <c r="AA49" s="35"/>
      <c r="AB49" s="35"/>
      <c r="AC49" s="35"/>
      <c r="AD49" s="35"/>
      <c r="AE49" s="35"/>
      <c r="AF49" s="21" t="s">
        <v>50</v>
      </c>
      <c r="AG49" s="35" t="s">
        <v>23</v>
      </c>
      <c r="AH49" s="35"/>
      <c r="AI49" s="36"/>
      <c r="AJ49" s="29"/>
      <c r="AK49" s="35"/>
      <c r="AL49" s="52"/>
    </row>
    <row r="50" spans="1:38" ht="15" customHeight="1">
      <c r="A50" s="476"/>
      <c r="B50" s="477"/>
      <c r="C50" s="15"/>
      <c r="G50" s="16"/>
      <c r="L50" s="16"/>
      <c r="M50" s="51" t="s">
        <v>10</v>
      </c>
      <c r="N50" s="1" t="s">
        <v>78</v>
      </c>
      <c r="R50" s="19" t="s">
        <v>79</v>
      </c>
      <c r="S50" s="46" t="s">
        <v>80</v>
      </c>
      <c r="T50" s="538"/>
      <c r="U50" s="538"/>
      <c r="V50" s="538"/>
      <c r="W50" s="538"/>
      <c r="X50" s="1" t="s">
        <v>81</v>
      </c>
      <c r="AF50" s="45"/>
      <c r="AG50" s="480"/>
      <c r="AH50" s="480"/>
      <c r="AI50" s="481"/>
      <c r="AJ50" s="16"/>
      <c r="AL50" s="27"/>
    </row>
    <row r="51" spans="1:38" ht="15" customHeight="1">
      <c r="A51" s="476"/>
      <c r="B51" s="477"/>
      <c r="C51" s="15"/>
      <c r="G51" s="16"/>
      <c r="L51" s="16"/>
      <c r="M51" s="51" t="s">
        <v>10</v>
      </c>
      <c r="N51" s="1" t="s">
        <v>82</v>
      </c>
      <c r="AF51" s="16"/>
      <c r="AI51" s="26"/>
      <c r="AJ51" s="16"/>
      <c r="AL51" s="27"/>
    </row>
    <row r="52" spans="1:38" ht="15" customHeight="1" thickBot="1">
      <c r="A52" s="478"/>
      <c r="B52" s="479"/>
      <c r="C52" s="53"/>
      <c r="D52" s="3"/>
      <c r="E52" s="3"/>
      <c r="F52" s="3"/>
      <c r="G52" s="22"/>
      <c r="H52" s="3"/>
      <c r="I52" s="3"/>
      <c r="J52" s="3"/>
      <c r="K52" s="3"/>
      <c r="L52" s="22"/>
      <c r="M52" s="3"/>
      <c r="N52" s="3"/>
      <c r="O52" s="3"/>
      <c r="P52" s="3"/>
      <c r="Q52" s="3"/>
      <c r="R52" s="3"/>
      <c r="S52" s="3"/>
      <c r="T52" s="3"/>
      <c r="U52" s="3"/>
      <c r="V52" s="3"/>
      <c r="W52" s="3"/>
      <c r="X52" s="3"/>
      <c r="Y52" s="3"/>
      <c r="Z52" s="3"/>
      <c r="AA52" s="3"/>
      <c r="AB52" s="3"/>
      <c r="AC52" s="3"/>
      <c r="AD52" s="3"/>
      <c r="AE52" s="3"/>
      <c r="AF52" s="22"/>
      <c r="AG52" s="3"/>
      <c r="AH52" s="3"/>
      <c r="AI52" s="31"/>
      <c r="AJ52" s="22"/>
      <c r="AK52" s="3"/>
      <c r="AL52" s="32"/>
    </row>
    <row r="53" spans="1:38" ht="15" customHeight="1"/>
    <row r="54" spans="1:38" ht="15" customHeight="1"/>
    <row r="55" spans="1:38" ht="15" customHeight="1"/>
    <row r="56" spans="1:38" ht="15" customHeight="1"/>
    <row r="57" spans="1:38" ht="15" customHeight="1"/>
    <row r="58" spans="1:38" ht="15" customHeight="1"/>
    <row r="59" spans="1:38" ht="15" customHeight="1"/>
  </sheetData>
  <sheetProtection algorithmName="SHA-512" hashValue="oWHylMo2ggVfwxgBJh8nct8kpLwpqB93q/dRAtELl6kszUg5JSqKDham1PGBbGSHYAeeQk3Pj/BFw5AsaWBp/g==" saltValue="NAItyEqk/ZJmcrqGxjDbEw==" spinCount="100000" sheet="1" objects="1" scenarios="1"/>
  <mergeCells count="30">
    <mergeCell ref="U20:W20"/>
    <mergeCell ref="T16:U16"/>
    <mergeCell ref="AG14:AI14"/>
    <mergeCell ref="P17:Q17"/>
    <mergeCell ref="W17:X17"/>
    <mergeCell ref="J4:AL4"/>
    <mergeCell ref="J6:AL6"/>
    <mergeCell ref="A9:B10"/>
    <mergeCell ref="C9:F10"/>
    <mergeCell ref="G9:AI9"/>
    <mergeCell ref="AJ9:AL10"/>
    <mergeCell ref="J5:AL5"/>
    <mergeCell ref="G10:K10"/>
    <mergeCell ref="L10:AE10"/>
    <mergeCell ref="A11:B29"/>
    <mergeCell ref="V18:Z18"/>
    <mergeCell ref="A38:B48"/>
    <mergeCell ref="A49:B52"/>
    <mergeCell ref="AG46:AI46"/>
    <mergeCell ref="AG33:AI33"/>
    <mergeCell ref="AG37:AI37"/>
    <mergeCell ref="A30:B37"/>
    <mergeCell ref="AG41:AI41"/>
    <mergeCell ref="T47:V47"/>
    <mergeCell ref="T50:W50"/>
    <mergeCell ref="AG50:AI50"/>
    <mergeCell ref="AG40:AI40"/>
    <mergeCell ref="W28:AB28"/>
    <mergeCell ref="AG15:AI15"/>
    <mergeCell ref="S14:W14"/>
  </mergeCells>
  <phoneticPr fontId="2"/>
  <conditionalFormatting sqref="W28:AB28">
    <cfRule type="notContainsBlanks" dxfId="1" priority="3">
      <formula>LEN(TRIM(W28))&gt;0</formula>
    </cfRule>
    <cfRule type="expression" dxfId="0" priority="4">
      <formula>$U$27="■"</formula>
    </cfRule>
  </conditionalFormatting>
  <dataValidations count="4">
    <dataValidation type="list" allowBlank="1" showInputMessage="1" showErrorMessage="1" sqref="X44 M50:M51 U38:U42 X38:X42 AF39:AF41 AF35:AF37 Q45:Q46 AF45:AF46 L34:L36 U44 L11:L13 AF50 AF12:AF15 AF31:AF33 L30:L32 U21:U27 M21:M28" xr:uid="{00000000-0002-0000-0C00-000000000000}">
      <formula1>"□,■"</formula1>
    </dataValidation>
    <dataValidation type="list" allowBlank="1" showInputMessage="1" sqref="T16:U16" xr:uid="{00000000-0002-0000-0C00-000001000000}">
      <formula1>"1,2,3,4,5,6,7,8"</formula1>
    </dataValidation>
    <dataValidation type="list" allowBlank="1" showInputMessage="1" showErrorMessage="1" sqref="T47" xr:uid="{00000000-0002-0000-0C00-000002000000}">
      <formula1>"A1,A2,A3,A4,A5"</formula1>
    </dataValidation>
    <dataValidation type="list" allowBlank="1" showInputMessage="1" showErrorMessage="1" sqref="W28:AB28" xr:uid="{00000000-0002-0000-0C00-000003000000}">
      <formula1>$AO$28:$AO$39</formula1>
    </dataValidation>
  </dataValidations>
  <printOptions horizontalCentered="1"/>
  <pageMargins left="0.59055118110236227" right="0.39370078740157483" top="0.39370078740157483" bottom="0.19685039370078741" header="0.39370078740157483" footer="0.39370078740157483"/>
  <pageSetup paperSize="9" scale="90" orientation="portrait" blackAndWhite="1" r:id="rId1"/>
  <headerFooter>
    <oddFooter>&amp;L&amp;8省エネ_GE_2.01&amp;R&amp;8(株)グッド・アイズ建築検査機構</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O54"/>
  <sheetViews>
    <sheetView showGridLines="0" showZeros="0" view="pageBreakPreview" zoomScaleNormal="100" zoomScaleSheetLayoutView="100" workbookViewId="0">
      <selection activeCell="AM1" sqref="AM1"/>
    </sheetView>
  </sheetViews>
  <sheetFormatPr defaultColWidth="2.625" defaultRowHeight="15.75" customHeight="1"/>
  <cols>
    <col min="1" max="1" width="2.625" style="1" customWidth="1"/>
    <col min="2" max="40" width="2.625" style="1"/>
    <col min="41" max="41" width="0" style="1" hidden="1" customWidth="1"/>
    <col min="42" max="16384" width="2.625" style="1"/>
  </cols>
  <sheetData>
    <row r="1" spans="1:38" ht="15.75" customHeight="1">
      <c r="A1" s="1" t="s">
        <v>599</v>
      </c>
    </row>
    <row r="3" spans="1:38" ht="30" customHeight="1" thickBot="1">
      <c r="A3" s="2" t="s">
        <v>600</v>
      </c>
      <c r="AE3" s="3"/>
      <c r="AF3" s="3"/>
      <c r="AG3" s="3"/>
      <c r="AH3" s="3"/>
      <c r="AI3" s="4"/>
      <c r="AJ3" s="5"/>
      <c r="AL3" s="6"/>
    </row>
    <row r="4" spans="1:38" ht="19.5" customHeight="1">
      <c r="A4" s="7" t="s">
        <v>0</v>
      </c>
      <c r="B4" s="8"/>
      <c r="C4" s="8"/>
      <c r="D4" s="8"/>
      <c r="E4" s="8"/>
      <c r="F4" s="8"/>
      <c r="G4" s="8"/>
      <c r="H4" s="8"/>
      <c r="I4" s="8"/>
      <c r="J4" s="540" t="str">
        <f>IF(判定申込書!F16="","",第二面!F60&amp;"　"&amp;第二面!N60)</f>
        <v/>
      </c>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c r="AK4" s="541"/>
      <c r="AL4" s="542"/>
    </row>
    <row r="5" spans="1:38" ht="19.5" customHeight="1">
      <c r="A5" s="42" t="s">
        <v>15</v>
      </c>
      <c r="B5" s="11"/>
      <c r="C5" s="11"/>
      <c r="D5" s="11"/>
      <c r="E5" s="11"/>
      <c r="F5" s="11"/>
      <c r="G5" s="11"/>
      <c r="H5" s="11"/>
      <c r="I5" s="11"/>
      <c r="J5" s="509">
        <f>第三面!E6</f>
        <v>0</v>
      </c>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1"/>
    </row>
    <row r="6" spans="1:38" ht="19.5" customHeight="1" thickBot="1">
      <c r="A6" s="9" t="s">
        <v>1</v>
      </c>
      <c r="B6" s="10"/>
      <c r="C6" s="10"/>
      <c r="D6" s="10"/>
      <c r="E6" s="10"/>
      <c r="F6" s="10"/>
      <c r="G6" s="10"/>
      <c r="H6" s="10"/>
      <c r="I6" s="10"/>
      <c r="J6" s="512" t="str">
        <f>IF('（計画書）第一面'!L24="","",第二面!G24&amp;"　"&amp;第二面!G22)</f>
        <v/>
      </c>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4"/>
    </row>
    <row r="8" spans="1:38" ht="18" customHeight="1" thickBot="1">
      <c r="A8" s="41" t="s">
        <v>16</v>
      </c>
      <c r="AI8" s="11"/>
      <c r="AJ8" s="6"/>
      <c r="AL8" s="6"/>
    </row>
    <row r="9" spans="1:38" ht="15" customHeight="1">
      <c r="A9" s="515" t="s">
        <v>2</v>
      </c>
      <c r="B9" s="516"/>
      <c r="C9" s="543" t="s">
        <v>3</v>
      </c>
      <c r="D9" s="544"/>
      <c r="E9" s="544"/>
      <c r="F9" s="516"/>
      <c r="G9" s="524" t="s">
        <v>18</v>
      </c>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I9" s="525"/>
      <c r="AJ9" s="519" t="s">
        <v>20</v>
      </c>
      <c r="AK9" s="544"/>
      <c r="AL9" s="520"/>
    </row>
    <row r="10" spans="1:38" ht="15" customHeight="1" thickBot="1">
      <c r="A10" s="517"/>
      <c r="B10" s="518"/>
      <c r="C10" s="521"/>
      <c r="D10" s="523"/>
      <c r="E10" s="523"/>
      <c r="F10" s="518"/>
      <c r="G10" s="527" t="s">
        <v>4</v>
      </c>
      <c r="H10" s="528"/>
      <c r="I10" s="528"/>
      <c r="J10" s="528"/>
      <c r="K10" s="529"/>
      <c r="L10" s="527" t="s">
        <v>19</v>
      </c>
      <c r="M10" s="528"/>
      <c r="N10" s="528"/>
      <c r="O10" s="528"/>
      <c r="P10" s="528"/>
      <c r="Q10" s="528"/>
      <c r="R10" s="528"/>
      <c r="S10" s="528"/>
      <c r="T10" s="528"/>
      <c r="U10" s="528"/>
      <c r="V10" s="528"/>
      <c r="W10" s="528"/>
      <c r="X10" s="528"/>
      <c r="Y10" s="528"/>
      <c r="Z10" s="528"/>
      <c r="AA10" s="528"/>
      <c r="AB10" s="528"/>
      <c r="AC10" s="528"/>
      <c r="AD10" s="528"/>
      <c r="AE10" s="528"/>
      <c r="AF10" s="43" t="s">
        <v>5</v>
      </c>
      <c r="AG10" s="44"/>
      <c r="AH10" s="44"/>
      <c r="AI10" s="44"/>
      <c r="AJ10" s="521"/>
      <c r="AK10" s="523"/>
      <c r="AL10" s="522"/>
    </row>
    <row r="11" spans="1:38" ht="15" customHeight="1">
      <c r="A11" s="474" t="s">
        <v>17</v>
      </c>
      <c r="B11" s="475"/>
      <c r="C11" s="12" t="s">
        <v>6</v>
      </c>
      <c r="D11" s="13"/>
      <c r="E11" s="13"/>
      <c r="F11" s="13"/>
      <c r="G11" s="14" t="s">
        <v>7</v>
      </c>
      <c r="H11" s="13"/>
      <c r="I11" s="13"/>
      <c r="J11" s="13"/>
      <c r="L11" s="47" t="s">
        <v>10</v>
      </c>
      <c r="M11" s="13" t="s">
        <v>21</v>
      </c>
      <c r="N11" s="13"/>
      <c r="O11" s="13"/>
      <c r="P11" s="13"/>
      <c r="Q11" s="13"/>
      <c r="R11" s="13"/>
      <c r="S11" s="13"/>
      <c r="T11" s="13"/>
      <c r="U11" s="13"/>
      <c r="V11" s="13"/>
      <c r="W11" s="13"/>
      <c r="X11" s="13"/>
      <c r="Y11" s="13"/>
      <c r="Z11" s="13"/>
      <c r="AA11" s="13"/>
      <c r="AB11" s="13"/>
      <c r="AC11" s="13"/>
      <c r="AD11" s="13"/>
      <c r="AE11" s="13"/>
      <c r="AF11" s="39" t="s">
        <v>50</v>
      </c>
      <c r="AG11" s="1" t="s">
        <v>23</v>
      </c>
      <c r="AH11" s="13"/>
      <c r="AI11" s="26"/>
      <c r="AJ11" s="14"/>
      <c r="AK11" s="13"/>
      <c r="AL11" s="40"/>
    </row>
    <row r="12" spans="1:38" ht="15" customHeight="1">
      <c r="A12" s="476"/>
      <c r="B12" s="477"/>
      <c r="C12" s="15" t="s">
        <v>9</v>
      </c>
      <c r="G12" s="16"/>
      <c r="L12" s="45" t="s">
        <v>10</v>
      </c>
      <c r="M12" s="1" t="s">
        <v>631</v>
      </c>
      <c r="AF12" s="45" t="s">
        <v>50</v>
      </c>
      <c r="AG12" s="1" t="s">
        <v>24</v>
      </c>
      <c r="AI12" s="26"/>
      <c r="AJ12" s="16"/>
      <c r="AL12" s="27"/>
    </row>
    <row r="13" spans="1:38" ht="15" customHeight="1">
      <c r="A13" s="476"/>
      <c r="B13" s="477"/>
      <c r="G13" s="16"/>
      <c r="L13" s="45" t="s">
        <v>10</v>
      </c>
      <c r="M13" s="1" t="s">
        <v>22</v>
      </c>
      <c r="AF13" s="45" t="s">
        <v>50</v>
      </c>
      <c r="AG13" s="1" t="s">
        <v>25</v>
      </c>
      <c r="AI13" s="26"/>
      <c r="AJ13" s="16"/>
      <c r="AL13" s="27"/>
    </row>
    <row r="14" spans="1:38" ht="15" customHeight="1">
      <c r="A14" s="476"/>
      <c r="B14" s="477"/>
      <c r="C14" s="15"/>
      <c r="G14" s="16"/>
      <c r="L14" s="16"/>
      <c r="M14" s="19" t="s">
        <v>601</v>
      </c>
      <c r="N14" s="1" t="s">
        <v>27</v>
      </c>
      <c r="R14" s="19" t="s">
        <v>99</v>
      </c>
      <c r="S14" s="538"/>
      <c r="T14" s="538"/>
      <c r="U14" s="538"/>
      <c r="V14" s="538"/>
      <c r="W14" s="538"/>
      <c r="X14" s="1" t="s">
        <v>602</v>
      </c>
      <c r="AF14" s="45" t="s">
        <v>10</v>
      </c>
      <c r="AG14" s="480"/>
      <c r="AH14" s="480"/>
      <c r="AI14" s="481"/>
      <c r="AJ14" s="16"/>
      <c r="AL14" s="27"/>
    </row>
    <row r="15" spans="1:38" ht="15" customHeight="1">
      <c r="A15" s="476"/>
      <c r="B15" s="477"/>
      <c r="C15" s="15"/>
      <c r="G15" s="17"/>
      <c r="H15" s="18"/>
      <c r="I15" s="18"/>
      <c r="J15" s="18"/>
      <c r="K15" s="18"/>
      <c r="L15" s="17"/>
      <c r="M15" s="28"/>
      <c r="N15" s="18"/>
      <c r="O15" s="18"/>
      <c r="P15" s="18"/>
      <c r="Q15" s="18"/>
      <c r="R15" s="18"/>
      <c r="S15" s="18"/>
      <c r="T15" s="18"/>
      <c r="U15" s="18"/>
      <c r="V15" s="18"/>
      <c r="W15" s="18"/>
      <c r="X15" s="18"/>
      <c r="Y15" s="18"/>
      <c r="Z15" s="18"/>
      <c r="AA15" s="18"/>
      <c r="AB15" s="18"/>
      <c r="AC15" s="18"/>
      <c r="AD15" s="18"/>
      <c r="AE15" s="18"/>
      <c r="AF15" s="45"/>
      <c r="AG15" s="54"/>
      <c r="AH15" s="54"/>
      <c r="AI15" s="55"/>
      <c r="AJ15" s="16"/>
      <c r="AL15" s="27"/>
    </row>
    <row r="16" spans="1:38" ht="15" customHeight="1">
      <c r="A16" s="476"/>
      <c r="B16" s="477"/>
      <c r="C16" s="15"/>
      <c r="G16" s="23" t="s">
        <v>31</v>
      </c>
      <c r="H16" s="24"/>
      <c r="I16" s="24"/>
      <c r="J16" s="24"/>
      <c r="K16" s="24"/>
      <c r="L16" s="48" t="s">
        <v>8</v>
      </c>
      <c r="M16" s="24" t="s">
        <v>28</v>
      </c>
      <c r="N16" s="24"/>
      <c r="O16" s="24"/>
      <c r="P16" s="24"/>
      <c r="Q16" s="24"/>
      <c r="R16" s="24"/>
      <c r="S16" s="25" t="s">
        <v>603</v>
      </c>
      <c r="T16" s="546">
        <f>第三面!G22</f>
        <v>0</v>
      </c>
      <c r="U16" s="546"/>
      <c r="V16" s="24" t="s">
        <v>30</v>
      </c>
      <c r="W16" s="24"/>
      <c r="X16" s="24"/>
      <c r="Y16" s="24"/>
      <c r="Z16" s="24"/>
      <c r="AA16" s="24"/>
      <c r="AB16" s="24"/>
      <c r="AC16" s="24"/>
      <c r="AD16" s="24"/>
      <c r="AE16" s="24"/>
      <c r="AF16" s="16"/>
      <c r="AJ16" s="16"/>
      <c r="AL16" s="27"/>
    </row>
    <row r="17" spans="1:41" ht="15" customHeight="1">
      <c r="A17" s="476"/>
      <c r="B17" s="477"/>
      <c r="C17" s="15"/>
      <c r="G17" s="23" t="s">
        <v>34</v>
      </c>
      <c r="H17" s="24"/>
      <c r="I17" s="24"/>
      <c r="J17" s="24"/>
      <c r="K17" s="24"/>
      <c r="L17" s="48" t="s">
        <v>8</v>
      </c>
      <c r="M17" s="24" t="s">
        <v>32</v>
      </c>
      <c r="N17" s="24"/>
      <c r="O17" s="25" t="s">
        <v>603</v>
      </c>
      <c r="P17" s="546">
        <f>第三面!H14</f>
        <v>0</v>
      </c>
      <c r="Q17" s="546"/>
      <c r="R17" s="24" t="s">
        <v>33</v>
      </c>
      <c r="S17" s="24"/>
      <c r="T17" s="24" t="s">
        <v>83</v>
      </c>
      <c r="U17" s="24"/>
      <c r="V17" s="25" t="s">
        <v>603</v>
      </c>
      <c r="W17" s="546">
        <f>第三面!N14</f>
        <v>0</v>
      </c>
      <c r="X17" s="546"/>
      <c r="Y17" s="24" t="s">
        <v>33</v>
      </c>
      <c r="Z17" s="24"/>
      <c r="AA17" s="24"/>
      <c r="AB17" s="24"/>
      <c r="AC17" s="24"/>
      <c r="AD17" s="24"/>
      <c r="AE17" s="24"/>
      <c r="AF17" s="16"/>
      <c r="AJ17" s="16"/>
      <c r="AL17" s="27"/>
    </row>
    <row r="18" spans="1:41" ht="15" customHeight="1">
      <c r="A18" s="476"/>
      <c r="B18" s="477"/>
      <c r="C18" s="30"/>
      <c r="D18" s="18"/>
      <c r="E18" s="18"/>
      <c r="F18" s="18"/>
      <c r="G18" s="17" t="s">
        <v>35</v>
      </c>
      <c r="H18" s="18"/>
      <c r="I18" s="18"/>
      <c r="J18" s="18"/>
      <c r="K18" s="18"/>
      <c r="L18" s="48" t="s">
        <v>8</v>
      </c>
      <c r="M18" s="18" t="s">
        <v>36</v>
      </c>
      <c r="N18" s="18"/>
      <c r="O18" s="18"/>
      <c r="P18" s="18"/>
      <c r="Q18" s="18"/>
      <c r="R18" s="18"/>
      <c r="S18" s="18"/>
      <c r="T18" s="18"/>
      <c r="U18" s="28" t="s">
        <v>99</v>
      </c>
      <c r="V18" s="532"/>
      <c r="W18" s="532"/>
      <c r="X18" s="532"/>
      <c r="Y18" s="532"/>
      <c r="Z18" s="532"/>
      <c r="AA18" s="18" t="s">
        <v>602</v>
      </c>
      <c r="AB18" s="18"/>
      <c r="AC18" s="18"/>
      <c r="AD18" s="18"/>
      <c r="AE18" s="18"/>
      <c r="AF18" s="16"/>
      <c r="AI18" s="26"/>
      <c r="AJ18" s="16"/>
      <c r="AL18" s="27"/>
    </row>
    <row r="19" spans="1:41" ht="15" customHeight="1">
      <c r="A19" s="476"/>
      <c r="B19" s="477"/>
      <c r="C19" s="38" t="s">
        <v>37</v>
      </c>
      <c r="G19" s="16" t="s">
        <v>604</v>
      </c>
      <c r="L19" s="21" t="str">
        <f>IF(AO20=1,"■","□")</f>
        <v>□</v>
      </c>
      <c r="M19" s="1" t="s">
        <v>605</v>
      </c>
      <c r="AF19" s="16"/>
      <c r="AI19" s="26"/>
      <c r="AJ19" s="16"/>
      <c r="AL19" s="27"/>
    </row>
    <row r="20" spans="1:41" ht="15" customHeight="1">
      <c r="A20" s="476"/>
      <c r="B20" s="477"/>
      <c r="C20" s="15"/>
      <c r="G20" s="15" t="s">
        <v>606</v>
      </c>
      <c r="L20" s="197" t="str">
        <f>IF(AO20&lt;=1,"□","■")</f>
        <v>□</v>
      </c>
      <c r="M20" s="193" t="s">
        <v>607</v>
      </c>
      <c r="N20" s="193"/>
      <c r="O20" s="193"/>
      <c r="P20" s="193"/>
      <c r="Q20" s="193"/>
      <c r="R20" s="193"/>
      <c r="S20" s="194" t="s">
        <v>603</v>
      </c>
      <c r="T20" s="545" t="str">
        <f>IF(L20="■",AO20,"")</f>
        <v/>
      </c>
      <c r="U20" s="545"/>
      <c r="V20" s="545"/>
      <c r="W20" s="193" t="s">
        <v>42</v>
      </c>
      <c r="X20" s="193"/>
      <c r="Y20" s="193"/>
      <c r="Z20" s="193"/>
      <c r="AA20" s="193"/>
      <c r="AB20" s="193"/>
      <c r="AC20" s="193"/>
      <c r="AD20" s="193"/>
      <c r="AE20" s="195"/>
      <c r="AF20" s="16"/>
      <c r="AI20" s="26"/>
      <c r="AJ20" s="16"/>
      <c r="AL20" s="27"/>
      <c r="AO20" s="196">
        <f>COUNTIFS(M21:M23,"■")+COUNTIFS(R21:R23,"■")+COUNTIFS(W21:W22,"■")</f>
        <v>0</v>
      </c>
    </row>
    <row r="21" spans="1:41" ht="15" customHeight="1">
      <c r="A21" s="476"/>
      <c r="B21" s="477"/>
      <c r="C21" s="15"/>
      <c r="G21" s="15"/>
      <c r="L21" s="16"/>
      <c r="M21" s="51" t="s">
        <v>10</v>
      </c>
      <c r="N21" s="1" t="s">
        <v>661</v>
      </c>
      <c r="R21" s="51" t="s">
        <v>10</v>
      </c>
      <c r="S21" s="1" t="s">
        <v>662</v>
      </c>
      <c r="W21" s="51" t="s">
        <v>10</v>
      </c>
      <c r="X21" s="1" t="s">
        <v>663</v>
      </c>
      <c r="AF21" s="16"/>
      <c r="AI21" s="26"/>
      <c r="AJ21" s="16"/>
      <c r="AL21" s="27"/>
    </row>
    <row r="22" spans="1:41" ht="15" customHeight="1">
      <c r="A22" s="476"/>
      <c r="B22" s="477"/>
      <c r="C22" s="15"/>
      <c r="G22" s="15"/>
      <c r="L22" s="16"/>
      <c r="M22" s="51" t="s">
        <v>10</v>
      </c>
      <c r="N22" s="1" t="s">
        <v>664</v>
      </c>
      <c r="R22" s="51" t="s">
        <v>10</v>
      </c>
      <c r="S22" s="1" t="s">
        <v>665</v>
      </c>
      <c r="W22" s="51" t="s">
        <v>10</v>
      </c>
      <c r="X22" s="1" t="s">
        <v>666</v>
      </c>
      <c r="AF22" s="16"/>
      <c r="AI22" s="26"/>
      <c r="AJ22" s="16"/>
      <c r="AL22" s="27"/>
    </row>
    <row r="23" spans="1:41" ht="15" customHeight="1">
      <c r="A23" s="476"/>
      <c r="B23" s="477"/>
      <c r="C23" s="15"/>
      <c r="G23" s="15"/>
      <c r="L23" s="16"/>
      <c r="M23" s="51" t="s">
        <v>10</v>
      </c>
      <c r="N23" s="1" t="s">
        <v>667</v>
      </c>
      <c r="R23" s="51" t="s">
        <v>10</v>
      </c>
      <c r="S23" s="1" t="s">
        <v>668</v>
      </c>
      <c r="AF23" s="16"/>
      <c r="AI23" s="26"/>
      <c r="AJ23" s="16"/>
      <c r="AL23" s="27"/>
    </row>
    <row r="24" spans="1:41" ht="15" customHeight="1">
      <c r="A24" s="530"/>
      <c r="B24" s="531"/>
      <c r="C24" s="30"/>
      <c r="D24" s="18"/>
      <c r="E24" s="18"/>
      <c r="F24" s="18"/>
      <c r="G24" s="30"/>
      <c r="H24" s="18"/>
      <c r="I24" s="18"/>
      <c r="J24" s="18"/>
      <c r="K24" s="18"/>
      <c r="L24" s="17"/>
      <c r="M24" s="18"/>
      <c r="N24" s="18"/>
      <c r="O24" s="18"/>
      <c r="P24" s="18"/>
      <c r="Q24" s="18"/>
      <c r="R24" s="18"/>
      <c r="S24" s="18"/>
      <c r="T24" s="18"/>
      <c r="U24" s="18"/>
      <c r="V24" s="18"/>
      <c r="W24" s="18"/>
      <c r="X24" s="18"/>
      <c r="Y24" s="18"/>
      <c r="Z24" s="18"/>
      <c r="AA24" s="18"/>
      <c r="AB24" s="18"/>
      <c r="AC24" s="18"/>
      <c r="AD24" s="18"/>
      <c r="AE24" s="18"/>
      <c r="AF24" s="17"/>
      <c r="AG24" s="18"/>
      <c r="AH24" s="18"/>
      <c r="AI24" s="20"/>
      <c r="AJ24" s="17"/>
      <c r="AK24" s="18"/>
      <c r="AL24" s="33"/>
    </row>
    <row r="25" spans="1:41" ht="15" customHeight="1">
      <c r="A25" s="533" t="s">
        <v>43</v>
      </c>
      <c r="B25" s="534"/>
      <c r="C25" s="38" t="s">
        <v>44</v>
      </c>
      <c r="G25" s="16" t="s">
        <v>46</v>
      </c>
      <c r="L25" s="45" t="s">
        <v>10</v>
      </c>
      <c r="M25" s="1" t="s">
        <v>608</v>
      </c>
      <c r="AF25" s="39" t="s">
        <v>50</v>
      </c>
      <c r="AG25" s="1" t="s">
        <v>23</v>
      </c>
      <c r="AI25" s="26"/>
      <c r="AJ25" s="16"/>
      <c r="AL25" s="27"/>
    </row>
    <row r="26" spans="1:41" ht="15" customHeight="1">
      <c r="A26" s="476"/>
      <c r="B26" s="477"/>
      <c r="C26" s="15" t="s">
        <v>45</v>
      </c>
      <c r="G26" s="16"/>
      <c r="L26" s="45" t="s">
        <v>10</v>
      </c>
      <c r="M26" s="1" t="s">
        <v>609</v>
      </c>
      <c r="AF26" s="45" t="s">
        <v>50</v>
      </c>
      <c r="AG26" s="1" t="s">
        <v>12</v>
      </c>
      <c r="AI26" s="26"/>
      <c r="AJ26" s="16"/>
      <c r="AL26" s="27"/>
    </row>
    <row r="27" spans="1:41" ht="15" customHeight="1">
      <c r="A27" s="476"/>
      <c r="B27" s="477"/>
      <c r="C27" s="15"/>
      <c r="G27" s="16"/>
      <c r="L27" s="16"/>
      <c r="AF27" s="45" t="s">
        <v>50</v>
      </c>
      <c r="AG27" s="1" t="s">
        <v>84</v>
      </c>
      <c r="AI27" s="26"/>
      <c r="AJ27" s="16"/>
      <c r="AL27" s="27"/>
    </row>
    <row r="28" spans="1:41" ht="15" customHeight="1">
      <c r="A28" s="476"/>
      <c r="B28" s="477"/>
      <c r="C28" s="30"/>
      <c r="D28" s="18"/>
      <c r="E28" s="18"/>
      <c r="F28" s="18"/>
      <c r="G28" s="17"/>
      <c r="H28" s="18"/>
      <c r="I28" s="18"/>
      <c r="J28" s="18"/>
      <c r="K28" s="18"/>
      <c r="L28" s="17"/>
      <c r="M28" s="18"/>
      <c r="N28" s="18"/>
      <c r="O28" s="18"/>
      <c r="P28" s="18"/>
      <c r="Q28" s="18"/>
      <c r="R28" s="18"/>
      <c r="S28" s="18"/>
      <c r="T28" s="18"/>
      <c r="U28" s="18"/>
      <c r="V28" s="18"/>
      <c r="W28" s="18"/>
      <c r="X28" s="18"/>
      <c r="Y28" s="18"/>
      <c r="Z28" s="18"/>
      <c r="AA28" s="18"/>
      <c r="AB28" s="18"/>
      <c r="AC28" s="18"/>
      <c r="AD28" s="18"/>
      <c r="AE28" s="18"/>
      <c r="AF28" s="49" t="s">
        <v>10</v>
      </c>
      <c r="AG28" s="535"/>
      <c r="AH28" s="535"/>
      <c r="AI28" s="536"/>
      <c r="AJ28" s="17"/>
      <c r="AK28" s="18"/>
      <c r="AL28" s="33"/>
    </row>
    <row r="29" spans="1:41" ht="15" customHeight="1">
      <c r="A29" s="476"/>
      <c r="B29" s="477"/>
      <c r="C29" s="38" t="s">
        <v>51</v>
      </c>
      <c r="G29" s="16" t="s">
        <v>46</v>
      </c>
      <c r="L29" s="45" t="s">
        <v>10</v>
      </c>
      <c r="M29" s="1" t="s">
        <v>610</v>
      </c>
      <c r="AF29" s="39" t="s">
        <v>50</v>
      </c>
      <c r="AG29" s="1" t="s">
        <v>23</v>
      </c>
      <c r="AI29" s="26"/>
      <c r="AJ29" s="16"/>
      <c r="AL29" s="27"/>
    </row>
    <row r="30" spans="1:41" ht="15" customHeight="1">
      <c r="A30" s="476"/>
      <c r="B30" s="477"/>
      <c r="C30" s="15"/>
      <c r="G30" s="16"/>
      <c r="L30" s="45" t="s">
        <v>10</v>
      </c>
      <c r="M30" s="1" t="s">
        <v>53</v>
      </c>
      <c r="AF30" s="45" t="s">
        <v>10</v>
      </c>
      <c r="AG30" s="1" t="s">
        <v>12</v>
      </c>
      <c r="AI30" s="26"/>
      <c r="AJ30" s="16"/>
      <c r="AL30" s="27"/>
    </row>
    <row r="31" spans="1:41" ht="15" customHeight="1">
      <c r="A31" s="476"/>
      <c r="B31" s="477"/>
      <c r="C31" s="15"/>
      <c r="G31" s="16"/>
      <c r="L31" s="45" t="s">
        <v>10</v>
      </c>
      <c r="M31" s="1" t="s">
        <v>54</v>
      </c>
      <c r="AF31" s="45" t="s">
        <v>50</v>
      </c>
      <c r="AG31" s="1" t="s">
        <v>85</v>
      </c>
      <c r="AI31" s="26"/>
      <c r="AJ31" s="16"/>
      <c r="AL31" s="27"/>
    </row>
    <row r="32" spans="1:41" ht="15" customHeight="1">
      <c r="A32" s="530"/>
      <c r="B32" s="531"/>
      <c r="C32" s="30"/>
      <c r="D32" s="18"/>
      <c r="E32" s="18"/>
      <c r="F32" s="18"/>
      <c r="G32" s="17"/>
      <c r="H32" s="18"/>
      <c r="I32" s="18"/>
      <c r="J32" s="18"/>
      <c r="K32" s="18"/>
      <c r="L32" s="17"/>
      <c r="M32" s="18"/>
      <c r="N32" s="18"/>
      <c r="O32" s="18"/>
      <c r="P32" s="18"/>
      <c r="Q32" s="18"/>
      <c r="R32" s="18"/>
      <c r="S32" s="18"/>
      <c r="T32" s="18"/>
      <c r="U32" s="18"/>
      <c r="V32" s="18"/>
      <c r="W32" s="18"/>
      <c r="X32" s="18"/>
      <c r="Y32" s="18"/>
      <c r="Z32" s="18"/>
      <c r="AA32" s="18"/>
      <c r="AB32" s="18"/>
      <c r="AC32" s="18"/>
      <c r="AD32" s="18"/>
      <c r="AE32" s="18"/>
      <c r="AF32" s="49" t="s">
        <v>10</v>
      </c>
      <c r="AG32" s="535"/>
      <c r="AH32" s="535"/>
      <c r="AI32" s="536"/>
      <c r="AJ32" s="17"/>
      <c r="AK32" s="18"/>
      <c r="AL32" s="33"/>
    </row>
    <row r="33" spans="1:38" ht="15" customHeight="1">
      <c r="A33" s="533" t="s">
        <v>55</v>
      </c>
      <c r="B33" s="534"/>
      <c r="C33" s="38" t="s">
        <v>56</v>
      </c>
      <c r="G33" s="16" t="s">
        <v>58</v>
      </c>
      <c r="L33" s="39" t="s">
        <v>601</v>
      </c>
      <c r="M33" s="1" t="s">
        <v>59</v>
      </c>
      <c r="T33" s="35"/>
      <c r="U33" s="50" t="s">
        <v>10</v>
      </c>
      <c r="V33" s="35" t="s">
        <v>60</v>
      </c>
      <c r="W33" s="35"/>
      <c r="X33" s="50" t="s">
        <v>10</v>
      </c>
      <c r="Y33" s="35" t="s">
        <v>61</v>
      </c>
      <c r="Z33" s="35"/>
      <c r="AA33" s="35"/>
      <c r="AF33" s="39" t="s">
        <v>50</v>
      </c>
      <c r="AG33" s="1" t="s">
        <v>23</v>
      </c>
      <c r="AI33" s="26"/>
      <c r="AJ33" s="16"/>
      <c r="AL33" s="27"/>
    </row>
    <row r="34" spans="1:38" ht="15" customHeight="1">
      <c r="A34" s="476"/>
      <c r="B34" s="477"/>
      <c r="C34" s="15" t="s">
        <v>57</v>
      </c>
      <c r="G34" s="16"/>
      <c r="L34" s="39" t="s">
        <v>611</v>
      </c>
      <c r="M34" s="1" t="s">
        <v>62</v>
      </c>
      <c r="U34" s="51" t="s">
        <v>10</v>
      </c>
      <c r="V34" s="1" t="s">
        <v>60</v>
      </c>
      <c r="X34" s="51" t="s">
        <v>10</v>
      </c>
      <c r="Y34" s="1" t="s">
        <v>61</v>
      </c>
      <c r="AF34" s="45" t="s">
        <v>50</v>
      </c>
      <c r="AG34" s="1" t="s">
        <v>73</v>
      </c>
      <c r="AI34" s="26"/>
      <c r="AJ34" s="16"/>
      <c r="AL34" s="27"/>
    </row>
    <row r="35" spans="1:38" ht="15" customHeight="1">
      <c r="A35" s="476"/>
      <c r="B35" s="477"/>
      <c r="C35" s="15"/>
      <c r="G35" s="16"/>
      <c r="L35" s="39" t="s">
        <v>611</v>
      </c>
      <c r="M35" s="1" t="s">
        <v>63</v>
      </c>
      <c r="U35" s="51" t="s">
        <v>10</v>
      </c>
      <c r="V35" s="1" t="s">
        <v>60</v>
      </c>
      <c r="X35" s="51" t="s">
        <v>10</v>
      </c>
      <c r="Y35" s="1" t="s">
        <v>61</v>
      </c>
      <c r="AF35" s="45" t="s">
        <v>10</v>
      </c>
      <c r="AG35" s="480"/>
      <c r="AH35" s="480"/>
      <c r="AI35" s="481"/>
      <c r="AJ35" s="16"/>
      <c r="AL35" s="27"/>
    </row>
    <row r="36" spans="1:38" ht="15" customHeight="1">
      <c r="A36" s="476"/>
      <c r="B36" s="477"/>
      <c r="C36" s="15"/>
      <c r="G36" s="16"/>
      <c r="L36" s="39" t="s">
        <v>611</v>
      </c>
      <c r="M36" s="1" t="s">
        <v>64</v>
      </c>
      <c r="U36" s="51" t="s">
        <v>10</v>
      </c>
      <c r="V36" s="1" t="s">
        <v>60</v>
      </c>
      <c r="X36" s="51" t="s">
        <v>10</v>
      </c>
      <c r="Y36" s="1" t="s">
        <v>61</v>
      </c>
      <c r="AF36" s="45"/>
      <c r="AG36" s="480"/>
      <c r="AH36" s="480"/>
      <c r="AI36" s="481"/>
      <c r="AJ36" s="16"/>
      <c r="AL36" s="27"/>
    </row>
    <row r="37" spans="1:38" ht="15" customHeight="1">
      <c r="A37" s="476"/>
      <c r="B37" s="477"/>
      <c r="C37" s="15"/>
      <c r="G37" s="16"/>
      <c r="L37" s="39" t="s">
        <v>611</v>
      </c>
      <c r="M37" s="1" t="s">
        <v>65</v>
      </c>
      <c r="U37" s="51" t="s">
        <v>10</v>
      </c>
      <c r="V37" s="1" t="s">
        <v>60</v>
      </c>
      <c r="X37" s="51" t="s">
        <v>10</v>
      </c>
      <c r="Y37" s="1" t="s">
        <v>61</v>
      </c>
      <c r="AF37" s="16"/>
      <c r="AI37" s="26"/>
      <c r="AJ37" s="16"/>
      <c r="AL37" s="27"/>
    </row>
    <row r="38" spans="1:38" ht="15" customHeight="1">
      <c r="A38" s="476"/>
      <c r="B38" s="477"/>
      <c r="C38" s="15"/>
      <c r="G38" s="17"/>
      <c r="H38" s="18"/>
      <c r="I38" s="18"/>
      <c r="J38" s="18"/>
      <c r="K38" s="18"/>
      <c r="L38" s="37"/>
      <c r="M38" s="18"/>
      <c r="N38" s="18"/>
      <c r="O38" s="18"/>
      <c r="P38" s="18"/>
      <c r="Q38" s="18"/>
      <c r="R38" s="18"/>
      <c r="S38" s="18"/>
      <c r="T38" s="18"/>
      <c r="U38" s="18"/>
      <c r="V38" s="18"/>
      <c r="W38" s="18"/>
      <c r="X38" s="18"/>
      <c r="Y38" s="18"/>
      <c r="Z38" s="18"/>
      <c r="AA38" s="18"/>
      <c r="AB38" s="18"/>
      <c r="AC38" s="18"/>
      <c r="AD38" s="18"/>
      <c r="AE38" s="18"/>
      <c r="AF38" s="17"/>
      <c r="AG38" s="18"/>
      <c r="AH38" s="18"/>
      <c r="AI38" s="20"/>
      <c r="AJ38" s="17"/>
      <c r="AK38" s="18"/>
      <c r="AL38" s="33"/>
    </row>
    <row r="39" spans="1:38" ht="15" customHeight="1">
      <c r="A39" s="476"/>
      <c r="B39" s="477"/>
      <c r="C39" s="15"/>
      <c r="G39" s="16" t="s">
        <v>66</v>
      </c>
      <c r="L39" s="39" t="s">
        <v>611</v>
      </c>
      <c r="M39" s="1" t="s">
        <v>67</v>
      </c>
      <c r="U39" s="51" t="s">
        <v>10</v>
      </c>
      <c r="V39" s="1" t="s">
        <v>60</v>
      </c>
      <c r="X39" s="51" t="s">
        <v>10</v>
      </c>
      <c r="Y39" s="1" t="s">
        <v>61</v>
      </c>
      <c r="AF39" s="39" t="s">
        <v>50</v>
      </c>
      <c r="AG39" s="1" t="s">
        <v>23</v>
      </c>
      <c r="AI39" s="26"/>
      <c r="AJ39" s="16"/>
      <c r="AL39" s="27"/>
    </row>
    <row r="40" spans="1:38" ht="15" customHeight="1">
      <c r="A40" s="476"/>
      <c r="B40" s="477"/>
      <c r="C40" s="15"/>
      <c r="G40" s="16"/>
      <c r="L40" s="16"/>
      <c r="M40" s="1" t="s">
        <v>68</v>
      </c>
      <c r="Q40" s="51" t="s">
        <v>10</v>
      </c>
      <c r="R40" s="1" t="s">
        <v>69</v>
      </c>
      <c r="AF40" s="45" t="s">
        <v>10</v>
      </c>
      <c r="AG40" s="1" t="s">
        <v>73</v>
      </c>
      <c r="AI40" s="26"/>
      <c r="AJ40" s="16"/>
      <c r="AL40" s="27"/>
    </row>
    <row r="41" spans="1:38" ht="15" customHeight="1">
      <c r="A41" s="476"/>
      <c r="B41" s="477"/>
      <c r="C41" s="15"/>
      <c r="G41" s="16"/>
      <c r="L41" s="16"/>
      <c r="Q41" s="51" t="s">
        <v>10</v>
      </c>
      <c r="R41" s="1" t="s">
        <v>70</v>
      </c>
      <c r="AF41" s="45" t="s">
        <v>10</v>
      </c>
      <c r="AG41" s="480"/>
      <c r="AH41" s="480"/>
      <c r="AI41" s="481"/>
      <c r="AJ41" s="16"/>
      <c r="AL41" s="27"/>
    </row>
    <row r="42" spans="1:38" ht="15" customHeight="1">
      <c r="A42" s="476"/>
      <c r="B42" s="477"/>
      <c r="C42" s="15"/>
      <c r="G42" s="16"/>
      <c r="L42" s="16"/>
      <c r="M42" s="1" t="s">
        <v>71</v>
      </c>
      <c r="S42" s="19" t="s">
        <v>612</v>
      </c>
      <c r="T42" s="537"/>
      <c r="U42" s="537"/>
      <c r="V42" s="537"/>
      <c r="W42" s="1" t="s">
        <v>72</v>
      </c>
      <c r="AF42" s="16"/>
      <c r="AI42" s="26"/>
      <c r="AJ42" s="16"/>
      <c r="AL42" s="27"/>
    </row>
    <row r="43" spans="1:38" ht="15" customHeight="1">
      <c r="A43" s="530"/>
      <c r="B43" s="531"/>
      <c r="C43" s="30"/>
      <c r="D43" s="18"/>
      <c r="E43" s="18"/>
      <c r="F43" s="18"/>
      <c r="G43" s="17"/>
      <c r="H43" s="18"/>
      <c r="I43" s="18"/>
      <c r="J43" s="18"/>
      <c r="K43" s="18"/>
      <c r="L43" s="17"/>
      <c r="M43" s="18"/>
      <c r="N43" s="18"/>
      <c r="O43" s="18"/>
      <c r="P43" s="18"/>
      <c r="Q43" s="18"/>
      <c r="R43" s="18"/>
      <c r="S43" s="28"/>
      <c r="T43" s="28"/>
      <c r="U43" s="28"/>
      <c r="V43" s="28"/>
      <c r="W43" s="28"/>
      <c r="X43" s="28"/>
      <c r="Y43" s="28"/>
      <c r="Z43" s="18"/>
      <c r="AA43" s="18"/>
      <c r="AB43" s="18"/>
      <c r="AC43" s="18"/>
      <c r="AD43" s="18"/>
      <c r="AE43" s="18"/>
      <c r="AF43" s="17"/>
      <c r="AG43" s="18"/>
      <c r="AH43" s="18"/>
      <c r="AI43" s="20"/>
      <c r="AJ43" s="17"/>
      <c r="AK43" s="18"/>
      <c r="AL43" s="33"/>
    </row>
    <row r="44" spans="1:38" ht="15" customHeight="1">
      <c r="A44" s="533" t="s">
        <v>74</v>
      </c>
      <c r="B44" s="534"/>
      <c r="C44" s="34" t="s">
        <v>75</v>
      </c>
      <c r="D44" s="35"/>
      <c r="E44" s="35"/>
      <c r="F44" s="35"/>
      <c r="G44" s="29" t="s">
        <v>76</v>
      </c>
      <c r="H44" s="35"/>
      <c r="I44" s="35"/>
      <c r="J44" s="35"/>
      <c r="K44" s="35"/>
      <c r="L44" s="21" t="s">
        <v>611</v>
      </c>
      <c r="M44" s="35" t="s">
        <v>77</v>
      </c>
      <c r="N44" s="35"/>
      <c r="O44" s="35"/>
      <c r="P44" s="35"/>
      <c r="Q44" s="35"/>
      <c r="R44" s="35"/>
      <c r="S44" s="35"/>
      <c r="T44" s="35"/>
      <c r="U44" s="35"/>
      <c r="V44" s="35"/>
      <c r="W44" s="35"/>
      <c r="X44" s="35"/>
      <c r="Y44" s="35"/>
      <c r="Z44" s="35"/>
      <c r="AA44" s="35"/>
      <c r="AB44" s="35"/>
      <c r="AC44" s="35"/>
      <c r="AD44" s="35"/>
      <c r="AE44" s="35"/>
      <c r="AF44" s="21" t="s">
        <v>50</v>
      </c>
      <c r="AG44" s="35" t="s">
        <v>23</v>
      </c>
      <c r="AH44" s="35"/>
      <c r="AI44" s="36"/>
      <c r="AJ44" s="29"/>
      <c r="AK44" s="35"/>
      <c r="AL44" s="52"/>
    </row>
    <row r="45" spans="1:38" ht="15" customHeight="1">
      <c r="A45" s="476"/>
      <c r="B45" s="477"/>
      <c r="C45" s="15"/>
      <c r="G45" s="16"/>
      <c r="L45" s="16"/>
      <c r="M45" s="51" t="s">
        <v>10</v>
      </c>
      <c r="N45" s="1" t="s">
        <v>78</v>
      </c>
      <c r="R45" s="19" t="s">
        <v>613</v>
      </c>
      <c r="S45" s="46" t="s">
        <v>614</v>
      </c>
      <c r="T45" s="538"/>
      <c r="U45" s="538"/>
      <c r="V45" s="538"/>
      <c r="W45" s="538"/>
      <c r="X45" s="1" t="s">
        <v>615</v>
      </c>
      <c r="AF45" s="45"/>
      <c r="AG45" s="480"/>
      <c r="AH45" s="480"/>
      <c r="AI45" s="481"/>
      <c r="AJ45" s="16"/>
      <c r="AL45" s="27"/>
    </row>
    <row r="46" spans="1:38" ht="15" customHeight="1">
      <c r="A46" s="476"/>
      <c r="B46" s="477"/>
      <c r="C46" s="15"/>
      <c r="G46" s="16"/>
      <c r="L46" s="16"/>
      <c r="M46" s="51" t="s">
        <v>10</v>
      </c>
      <c r="N46" s="1" t="s">
        <v>82</v>
      </c>
      <c r="AF46" s="16"/>
      <c r="AI46" s="26"/>
      <c r="AJ46" s="16"/>
      <c r="AL46" s="27"/>
    </row>
    <row r="47" spans="1:38" ht="15" customHeight="1" thickBot="1">
      <c r="A47" s="478"/>
      <c r="B47" s="479"/>
      <c r="C47" s="53"/>
      <c r="D47" s="3"/>
      <c r="E47" s="3"/>
      <c r="F47" s="3"/>
      <c r="G47" s="22"/>
      <c r="H47" s="3"/>
      <c r="I47" s="3"/>
      <c r="J47" s="3"/>
      <c r="K47" s="3"/>
      <c r="L47" s="22"/>
      <c r="M47" s="3"/>
      <c r="N47" s="3"/>
      <c r="O47" s="3"/>
      <c r="P47" s="3"/>
      <c r="Q47" s="3"/>
      <c r="R47" s="3"/>
      <c r="S47" s="3"/>
      <c r="T47" s="3"/>
      <c r="U47" s="3"/>
      <c r="V47" s="3"/>
      <c r="W47" s="3"/>
      <c r="X47" s="3"/>
      <c r="Y47" s="3"/>
      <c r="Z47" s="3"/>
      <c r="AA47" s="3"/>
      <c r="AB47" s="3"/>
      <c r="AC47" s="3"/>
      <c r="AD47" s="3"/>
      <c r="AE47" s="3"/>
      <c r="AF47" s="22"/>
      <c r="AG47" s="3"/>
      <c r="AH47" s="3"/>
      <c r="AI47" s="31"/>
      <c r="AJ47" s="22"/>
      <c r="AK47" s="3"/>
      <c r="AL47" s="32"/>
    </row>
    <row r="48" spans="1:38" ht="15" customHeight="1"/>
    <row r="49" ht="15" customHeight="1"/>
    <row r="50" ht="15" customHeight="1"/>
    <row r="51" ht="15" customHeight="1"/>
    <row r="52" ht="15" customHeight="1"/>
    <row r="53" ht="15" customHeight="1"/>
    <row r="54" ht="15" customHeight="1"/>
  </sheetData>
  <sheetProtection algorithmName="SHA-512" hashValue="XnPLNSz5IT64xDcpuypFvUt03QD5qLc5kcCNQG3u/tHtRLt1vyBNhppqoBRwVKD6jhUhOowWvIFP05Xgj/P78g==" saltValue="QEVJ9R9uTki4ERAXw462gA==" spinCount="100000" sheet="1" objects="1" scenarios="1"/>
  <mergeCells count="28">
    <mergeCell ref="A44:B47"/>
    <mergeCell ref="T45:W45"/>
    <mergeCell ref="AG45:AI45"/>
    <mergeCell ref="A25:B32"/>
    <mergeCell ref="AG28:AI28"/>
    <mergeCell ref="AG32:AI32"/>
    <mergeCell ref="A33:B43"/>
    <mergeCell ref="AG35:AI35"/>
    <mergeCell ref="AG36:AI36"/>
    <mergeCell ref="AG41:AI41"/>
    <mergeCell ref="T42:V42"/>
    <mergeCell ref="A11:B24"/>
    <mergeCell ref="S14:W14"/>
    <mergeCell ref="AG14:AI14"/>
    <mergeCell ref="T16:U16"/>
    <mergeCell ref="P17:Q17"/>
    <mergeCell ref="W17:X17"/>
    <mergeCell ref="V18:Z18"/>
    <mergeCell ref="T20:V20"/>
    <mergeCell ref="J4:AL4"/>
    <mergeCell ref="J5:AL5"/>
    <mergeCell ref="J6:AL6"/>
    <mergeCell ref="A9:B10"/>
    <mergeCell ref="C9:F10"/>
    <mergeCell ref="G9:AI9"/>
    <mergeCell ref="AJ9:AL10"/>
    <mergeCell ref="G10:K10"/>
    <mergeCell ref="L10:AE10"/>
  </mergeCells>
  <phoneticPr fontId="2"/>
  <dataValidations count="3">
    <dataValidation type="list" allowBlank="1" showInputMessage="1" showErrorMessage="1" sqref="T42" xr:uid="{00000000-0002-0000-0D00-000000000000}">
      <formula1>"A1,A2,A3,A4,A5"</formula1>
    </dataValidation>
    <dataValidation type="list" allowBlank="1" showInputMessage="1" showErrorMessage="1" sqref="X39 M45:M46 U33:U37 X33:X37 L25:L26 AF30:AF32 Q40:Q41 AF40:AF41 L29:L31 U39 L11:L13 AF45 AF12:AF15 AF26:AF28 AF34:AF36 W21:W22 M21:M23 R21:R23" xr:uid="{00000000-0002-0000-0D00-000002000000}">
      <formula1>"□,■"</formula1>
    </dataValidation>
    <dataValidation type="list" allowBlank="1" showInputMessage="1" sqref="T16:U16" xr:uid="{4FB7A0B4-3806-4FDB-BA34-84601FBED2E4}">
      <formula1>"1,2,3,4,5,6,7,8"</formula1>
    </dataValidation>
  </dataValidations>
  <printOptions horizontalCentered="1"/>
  <pageMargins left="0.59055118110236227" right="0.39370078740157483" top="0.39370078740157483" bottom="0.19685039370078741" header="0.39370078740157483" footer="0.39370078740157483"/>
  <pageSetup paperSize="9" scale="90" orientation="portrait" blackAndWhite="1" r:id="rId1"/>
  <headerFooter>
    <oddFooter>&amp;L&amp;8省エネ_GE_2.01&amp;R&amp;8(株)グッド・アイズ建築検査機構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Y94"/>
  <sheetViews>
    <sheetView showGridLines="0" showZeros="0" view="pageBreakPreview" zoomScaleNormal="100" workbookViewId="0">
      <selection activeCell="W1" sqref="W1"/>
    </sheetView>
  </sheetViews>
  <sheetFormatPr defaultColWidth="9" defaultRowHeight="13.5"/>
  <cols>
    <col min="1" max="2" width="5.125" style="123" customWidth="1"/>
    <col min="3" max="3" width="2.625" style="123" customWidth="1"/>
    <col min="4" max="7" width="5.125" style="123" customWidth="1"/>
    <col min="8" max="8" width="5.125" style="124" customWidth="1"/>
    <col min="9" max="20" width="5.125" style="123" customWidth="1"/>
    <col min="21" max="21" width="3.625" style="125" customWidth="1"/>
    <col min="22" max="25" width="10.625" style="125" customWidth="1"/>
    <col min="26" max="16384" width="9" style="134"/>
  </cols>
  <sheetData>
    <row r="1" spans="1:23" ht="18" customHeight="1">
      <c r="A1" s="123" t="s">
        <v>702</v>
      </c>
      <c r="U1" s="122" t="s">
        <v>917</v>
      </c>
    </row>
    <row r="2" spans="1:23" ht="18" customHeight="1"/>
    <row r="3" spans="1:23" ht="18" customHeight="1">
      <c r="A3" s="404" t="s">
        <v>297</v>
      </c>
      <c r="B3" s="404"/>
      <c r="C3" s="404"/>
      <c r="D3" s="404"/>
      <c r="E3" s="404"/>
      <c r="F3" s="404"/>
      <c r="G3" s="404"/>
      <c r="H3" s="404"/>
      <c r="I3" s="404"/>
      <c r="J3" s="404"/>
      <c r="K3" s="404"/>
      <c r="L3" s="404"/>
      <c r="M3" s="404"/>
      <c r="N3" s="404"/>
      <c r="O3" s="404"/>
      <c r="P3" s="404"/>
      <c r="Q3" s="404"/>
      <c r="R3" s="404"/>
      <c r="S3" s="404"/>
      <c r="T3" s="404"/>
      <c r="V3" s="214" t="s">
        <v>797</v>
      </c>
    </row>
    <row r="4" spans="1:23" ht="18" customHeight="1">
      <c r="V4" s="203" t="s">
        <v>796</v>
      </c>
    </row>
    <row r="5" spans="1:23" ht="18" customHeight="1"/>
    <row r="6" spans="1:23" ht="18" customHeight="1">
      <c r="A6" s="405" t="s">
        <v>298</v>
      </c>
      <c r="B6" s="405"/>
      <c r="C6" s="405"/>
      <c r="D6" s="405"/>
      <c r="E6" s="405"/>
      <c r="F6" s="405"/>
      <c r="G6" s="405"/>
      <c r="H6" s="405"/>
      <c r="I6" s="405"/>
      <c r="J6" s="405"/>
      <c r="K6" s="405"/>
      <c r="L6" s="405"/>
      <c r="M6" s="405"/>
      <c r="N6" s="405"/>
      <c r="O6" s="405"/>
      <c r="P6" s="405"/>
      <c r="Q6" s="405"/>
      <c r="R6" s="405"/>
      <c r="S6" s="405"/>
      <c r="T6" s="405"/>
    </row>
    <row r="7" spans="1:23" ht="18" customHeight="1"/>
    <row r="8" spans="1:23" ht="18" customHeight="1"/>
    <row r="9" spans="1:23" ht="18" customHeight="1">
      <c r="N9" s="409"/>
      <c r="O9" s="409"/>
      <c r="P9" s="127" t="s">
        <v>90</v>
      </c>
      <c r="Q9" s="126"/>
      <c r="R9" s="127" t="s">
        <v>112</v>
      </c>
      <c r="S9" s="126"/>
      <c r="T9" s="127" t="s">
        <v>92</v>
      </c>
    </row>
    <row r="10" spans="1:23" ht="18" customHeight="1">
      <c r="N10" s="124"/>
      <c r="O10" s="124"/>
      <c r="P10" s="127"/>
      <c r="Q10" s="127"/>
      <c r="R10" s="127"/>
      <c r="S10" s="127"/>
      <c r="T10" s="127"/>
    </row>
    <row r="11" spans="1:23" ht="18" customHeight="1">
      <c r="A11" s="123" t="s">
        <v>299</v>
      </c>
      <c r="W11" s="128"/>
    </row>
    <row r="12" spans="1:23" ht="18" customHeight="1">
      <c r="A12" s="406" t="s">
        <v>300</v>
      </c>
      <c r="B12" s="406"/>
      <c r="C12" s="406"/>
      <c r="D12" s="406"/>
      <c r="E12" s="406"/>
      <c r="F12" s="406"/>
      <c r="G12" s="406"/>
      <c r="H12" s="123" t="s">
        <v>301</v>
      </c>
      <c r="V12" s="129"/>
      <c r="W12" s="129"/>
    </row>
    <row r="13" spans="1:23" ht="18" customHeight="1">
      <c r="H13" s="123"/>
      <c r="V13" s="129"/>
      <c r="W13" s="129"/>
    </row>
    <row r="14" spans="1:23" ht="18" customHeight="1">
      <c r="V14" s="129"/>
      <c r="W14" s="129"/>
    </row>
    <row r="15" spans="1:23" ht="18" customHeight="1">
      <c r="V15" s="129"/>
      <c r="W15" s="129"/>
    </row>
    <row r="16" spans="1:23" ht="15" customHeight="1">
      <c r="I16" s="130"/>
      <c r="J16" s="130"/>
      <c r="V16" s="129"/>
      <c r="W16" s="129"/>
    </row>
    <row r="17" spans="1:23" ht="18" customHeight="1">
      <c r="T17" s="131"/>
      <c r="V17" s="129"/>
      <c r="W17" s="129"/>
    </row>
    <row r="18" spans="1:23" ht="18" customHeight="1">
      <c r="I18" s="132" t="s">
        <v>302</v>
      </c>
      <c r="M18" s="407"/>
      <c r="N18" s="407"/>
      <c r="O18" s="407"/>
      <c r="P18" s="407"/>
      <c r="Q18" s="407"/>
      <c r="R18" s="407"/>
      <c r="S18" s="407"/>
      <c r="V18" s="129"/>
      <c r="W18" s="129"/>
    </row>
    <row r="19" spans="1:23" ht="18" customHeight="1">
      <c r="I19" s="133" t="s">
        <v>303</v>
      </c>
      <c r="M19" s="408"/>
      <c r="N19" s="408"/>
      <c r="O19" s="408"/>
      <c r="P19" s="408"/>
      <c r="Q19" s="408"/>
      <c r="R19" s="408"/>
      <c r="S19" s="408"/>
      <c r="V19" s="129"/>
      <c r="W19" s="129"/>
    </row>
    <row r="20" spans="1:23" ht="18" customHeight="1">
      <c r="I20" s="123" t="s">
        <v>304</v>
      </c>
      <c r="V20" s="214" t="s">
        <v>765</v>
      </c>
      <c r="W20" s="129"/>
    </row>
    <row r="21" spans="1:23" ht="18" customHeight="1">
      <c r="K21" s="410"/>
      <c r="L21" s="410"/>
      <c r="M21" s="410"/>
      <c r="N21" s="410"/>
      <c r="O21" s="410"/>
      <c r="P21" s="410"/>
      <c r="Q21" s="410"/>
      <c r="R21" s="410"/>
      <c r="S21" s="131"/>
      <c r="U21" s="216" t="s">
        <v>710</v>
      </c>
      <c r="V21" s="214" t="s">
        <v>766</v>
      </c>
      <c r="W21" s="129"/>
    </row>
    <row r="22" spans="1:23" ht="18" customHeight="1">
      <c r="I22" s="132" t="s">
        <v>305</v>
      </c>
      <c r="L22" s="407"/>
      <c r="M22" s="407"/>
      <c r="N22" s="407"/>
      <c r="O22" s="407"/>
      <c r="P22" s="407"/>
      <c r="Q22" s="407"/>
      <c r="R22" s="407"/>
      <c r="V22" s="203" t="s">
        <v>767</v>
      </c>
      <c r="W22" s="129"/>
    </row>
    <row r="23" spans="1:23" ht="18" customHeight="1">
      <c r="V23" s="129"/>
      <c r="W23" s="129"/>
    </row>
    <row r="24" spans="1:23" ht="18" customHeight="1">
      <c r="I24" s="123" t="s">
        <v>306</v>
      </c>
      <c r="L24" s="410"/>
      <c r="M24" s="410"/>
      <c r="N24" s="410"/>
      <c r="O24" s="410"/>
      <c r="P24" s="410"/>
      <c r="Q24" s="410"/>
      <c r="R24" s="410"/>
      <c r="S24" s="131"/>
      <c r="U24" s="216" t="s">
        <v>710</v>
      </c>
      <c r="V24" s="214" t="s">
        <v>768</v>
      </c>
      <c r="W24" s="129"/>
    </row>
    <row r="25" spans="1:23" ht="18" customHeight="1">
      <c r="I25" s="130"/>
      <c r="J25" s="130"/>
      <c r="L25" s="407"/>
      <c r="M25" s="407"/>
      <c r="N25" s="407"/>
      <c r="O25" s="407"/>
      <c r="P25" s="407"/>
      <c r="Q25" s="407"/>
      <c r="R25" s="407"/>
      <c r="V25" s="203" t="s">
        <v>769</v>
      </c>
      <c r="W25" s="129"/>
    </row>
    <row r="26" spans="1:23" ht="18" customHeight="1">
      <c r="V26" s="129"/>
      <c r="W26" s="129"/>
    </row>
    <row r="27" spans="1:23" ht="18" customHeight="1">
      <c r="A27" s="134"/>
      <c r="B27" s="415" t="s">
        <v>703</v>
      </c>
      <c r="C27" s="415"/>
      <c r="D27" s="415"/>
      <c r="E27" s="415"/>
      <c r="F27" s="415"/>
      <c r="G27" s="415"/>
      <c r="H27" s="415"/>
      <c r="I27" s="415"/>
      <c r="J27" s="415"/>
      <c r="K27" s="415"/>
      <c r="L27" s="415"/>
      <c r="M27" s="415"/>
      <c r="N27" s="415"/>
      <c r="O27" s="415"/>
      <c r="P27" s="415"/>
      <c r="Q27" s="415"/>
      <c r="R27" s="415"/>
      <c r="S27" s="415"/>
      <c r="T27" s="135"/>
      <c r="V27" s="129"/>
      <c r="W27" s="129"/>
    </row>
    <row r="28" spans="1:23" ht="18" customHeight="1">
      <c r="A28" s="134"/>
      <c r="B28" s="415"/>
      <c r="C28" s="415"/>
      <c r="D28" s="415"/>
      <c r="E28" s="415"/>
      <c r="F28" s="415"/>
      <c r="G28" s="415"/>
      <c r="H28" s="415"/>
      <c r="I28" s="415"/>
      <c r="J28" s="415"/>
      <c r="K28" s="415"/>
      <c r="L28" s="415"/>
      <c r="M28" s="415"/>
      <c r="N28" s="415"/>
      <c r="O28" s="415"/>
      <c r="P28" s="415"/>
      <c r="Q28" s="415"/>
      <c r="R28" s="415"/>
      <c r="S28" s="415"/>
      <c r="T28" s="135"/>
      <c r="V28" s="129"/>
      <c r="W28" s="129"/>
    </row>
    <row r="29" spans="1:23" ht="18" customHeight="1">
      <c r="A29" s="136"/>
      <c r="B29" s="415"/>
      <c r="C29" s="415"/>
      <c r="D29" s="415"/>
      <c r="E29" s="415"/>
      <c r="F29" s="415"/>
      <c r="G29" s="415"/>
      <c r="H29" s="415"/>
      <c r="I29" s="415"/>
      <c r="J29" s="415"/>
      <c r="K29" s="415"/>
      <c r="L29" s="415"/>
      <c r="M29" s="415"/>
      <c r="N29" s="415"/>
      <c r="O29" s="415"/>
      <c r="P29" s="415"/>
      <c r="Q29" s="415"/>
      <c r="R29" s="415"/>
      <c r="S29" s="415"/>
      <c r="T29" s="136"/>
      <c r="V29" s="129"/>
      <c r="W29" s="129"/>
    </row>
    <row r="30" spans="1:23" ht="18" customHeight="1">
      <c r="A30" s="136"/>
      <c r="B30" s="136"/>
      <c r="C30" s="136"/>
      <c r="D30" s="136"/>
      <c r="E30" s="136"/>
      <c r="F30" s="136"/>
      <c r="G30" s="136"/>
      <c r="H30" s="136"/>
      <c r="I30" s="136"/>
      <c r="J30" s="136"/>
      <c r="K30" s="136"/>
      <c r="L30" s="136"/>
      <c r="M30" s="136"/>
      <c r="N30" s="136"/>
      <c r="O30" s="136"/>
      <c r="P30" s="136"/>
      <c r="Q30" s="136"/>
      <c r="R30" s="136"/>
      <c r="S30" s="136"/>
      <c r="T30" s="136"/>
      <c r="V30" s="129"/>
      <c r="W30" s="129"/>
    </row>
    <row r="31" spans="1:23" ht="18" customHeight="1">
      <c r="A31" s="136"/>
      <c r="B31" s="136"/>
      <c r="C31" s="136"/>
      <c r="D31" s="136"/>
      <c r="E31" s="136"/>
      <c r="F31" s="136"/>
      <c r="G31" s="136"/>
      <c r="H31" s="136"/>
      <c r="I31" s="136"/>
      <c r="J31" s="136"/>
      <c r="K31" s="136"/>
      <c r="L31" s="136"/>
      <c r="M31" s="136"/>
      <c r="N31" s="136"/>
      <c r="O31" s="136"/>
      <c r="P31" s="136"/>
      <c r="Q31" s="136"/>
      <c r="R31" s="136"/>
      <c r="S31" s="136"/>
      <c r="T31" s="136"/>
      <c r="V31" s="129"/>
      <c r="W31" s="129"/>
    </row>
    <row r="32" spans="1:23" ht="18" customHeight="1">
      <c r="A32" s="136"/>
      <c r="B32" s="136"/>
      <c r="C32" s="136"/>
      <c r="D32" s="136"/>
      <c r="E32" s="136"/>
      <c r="F32" s="136"/>
      <c r="G32" s="136"/>
      <c r="H32" s="136"/>
      <c r="I32" s="136"/>
      <c r="J32" s="136"/>
      <c r="K32" s="136"/>
      <c r="L32" s="136"/>
      <c r="M32" s="136"/>
      <c r="N32" s="136"/>
      <c r="O32" s="136"/>
      <c r="P32" s="136"/>
      <c r="Q32" s="136"/>
      <c r="R32" s="136"/>
      <c r="S32" s="136"/>
      <c r="T32" s="136"/>
      <c r="V32" s="129"/>
      <c r="W32" s="129"/>
    </row>
    <row r="33" spans="1:23" ht="18" customHeight="1">
      <c r="V33" s="129"/>
      <c r="W33" s="129"/>
    </row>
    <row r="34" spans="1:23" ht="18" customHeight="1">
      <c r="V34" s="137"/>
      <c r="W34" s="129"/>
    </row>
    <row r="35" spans="1:23" ht="18" customHeight="1">
      <c r="A35" s="123" t="s">
        <v>307</v>
      </c>
      <c r="V35" s="137"/>
      <c r="W35" s="129"/>
    </row>
    <row r="36" spans="1:23" ht="18" customHeight="1">
      <c r="A36" s="416" t="s">
        <v>308</v>
      </c>
      <c r="B36" s="417"/>
      <c r="C36" s="417"/>
      <c r="D36" s="417"/>
      <c r="E36" s="417"/>
      <c r="F36" s="418"/>
      <c r="G36" s="416" t="s">
        <v>309</v>
      </c>
      <c r="H36" s="417"/>
      <c r="I36" s="417"/>
      <c r="J36" s="417"/>
      <c r="K36" s="417"/>
      <c r="L36" s="417"/>
      <c r="M36" s="417"/>
      <c r="N36" s="417"/>
      <c r="O36" s="418"/>
      <c r="P36" s="416" t="s">
        <v>310</v>
      </c>
      <c r="Q36" s="417"/>
      <c r="R36" s="417"/>
      <c r="S36" s="417"/>
      <c r="T36" s="418"/>
      <c r="V36" s="137"/>
      <c r="W36" s="129"/>
    </row>
    <row r="37" spans="1:23" ht="18" customHeight="1">
      <c r="A37" s="138"/>
      <c r="B37" s="139"/>
      <c r="C37" s="139"/>
      <c r="D37" s="139"/>
      <c r="E37" s="140"/>
      <c r="F37" s="139"/>
      <c r="G37" s="141"/>
      <c r="H37" s="123"/>
      <c r="O37" s="142"/>
      <c r="P37" s="140"/>
      <c r="Q37" s="140"/>
      <c r="R37" s="140"/>
      <c r="S37" s="140"/>
      <c r="T37" s="142"/>
      <c r="V37" s="137"/>
      <c r="W37" s="129"/>
    </row>
    <row r="38" spans="1:23" ht="18" customHeight="1">
      <c r="A38" s="411" t="s">
        <v>311</v>
      </c>
      <c r="B38" s="412"/>
      <c r="C38" s="412"/>
      <c r="D38" s="412"/>
      <c r="E38" s="412"/>
      <c r="F38" s="413"/>
      <c r="G38" s="411" t="s">
        <v>311</v>
      </c>
      <c r="H38" s="412"/>
      <c r="I38" s="412"/>
      <c r="J38" s="412"/>
      <c r="K38" s="412"/>
      <c r="L38" s="412"/>
      <c r="M38" s="412"/>
      <c r="N38" s="412"/>
      <c r="O38" s="143"/>
      <c r="T38" s="144"/>
      <c r="V38" s="137"/>
      <c r="W38" s="129"/>
    </row>
    <row r="39" spans="1:23" ht="18" customHeight="1">
      <c r="A39" s="141"/>
      <c r="B39" s="145"/>
      <c r="C39" s="145"/>
      <c r="D39" s="145"/>
      <c r="F39" s="145"/>
      <c r="G39" s="141"/>
      <c r="H39" s="123"/>
      <c r="O39" s="144"/>
      <c r="T39" s="144"/>
      <c r="V39" s="137"/>
      <c r="W39" s="129"/>
    </row>
    <row r="40" spans="1:23" ht="18" customHeight="1">
      <c r="A40" s="146" t="s">
        <v>312</v>
      </c>
      <c r="B40" s="147"/>
      <c r="C40" s="147"/>
      <c r="D40" s="147"/>
      <c r="E40" s="147"/>
      <c r="F40" s="148" t="s">
        <v>313</v>
      </c>
      <c r="G40" s="146" t="s">
        <v>312</v>
      </c>
      <c r="H40" s="414"/>
      <c r="I40" s="414"/>
      <c r="J40" s="414"/>
      <c r="K40" s="414"/>
      <c r="L40" s="414"/>
      <c r="M40" s="414"/>
      <c r="N40" s="160"/>
      <c r="O40" s="149" t="s">
        <v>313</v>
      </c>
      <c r="T40" s="144"/>
      <c r="V40" s="137"/>
      <c r="W40" s="129"/>
    </row>
    <row r="41" spans="1:23" ht="18" customHeight="1">
      <c r="A41" s="150" t="s">
        <v>685</v>
      </c>
      <c r="B41" s="151"/>
      <c r="C41" s="151"/>
      <c r="D41" s="151"/>
      <c r="F41" s="151"/>
      <c r="G41" s="150" t="s">
        <v>685</v>
      </c>
      <c r="H41" s="123"/>
      <c r="O41" s="144"/>
      <c r="T41" s="144"/>
      <c r="V41" s="137"/>
      <c r="W41" s="129"/>
    </row>
    <row r="42" spans="1:23" ht="18" customHeight="1">
      <c r="A42" s="152"/>
      <c r="B42" s="153"/>
      <c r="C42" s="154"/>
      <c r="D42" s="154"/>
      <c r="E42" s="153"/>
      <c r="F42" s="153"/>
      <c r="G42" s="152"/>
      <c r="H42" s="153"/>
      <c r="I42" s="153"/>
      <c r="J42" s="153"/>
      <c r="K42" s="153"/>
      <c r="L42" s="153"/>
      <c r="M42" s="153"/>
      <c r="N42" s="153"/>
      <c r="O42" s="143"/>
      <c r="P42" s="153"/>
      <c r="Q42" s="153"/>
      <c r="R42" s="153"/>
      <c r="S42" s="153"/>
      <c r="T42" s="143"/>
      <c r="V42" s="137"/>
      <c r="W42" s="129"/>
    </row>
    <row r="43" spans="1:23" ht="18" customHeight="1">
      <c r="V43" s="137"/>
      <c r="W43" s="129"/>
    </row>
    <row r="44" spans="1:23" ht="18" customHeight="1">
      <c r="V44" s="137"/>
      <c r="W44" s="129"/>
    </row>
    <row r="45" spans="1:23" ht="18" customHeight="1">
      <c r="V45" s="137"/>
      <c r="W45" s="129"/>
    </row>
    <row r="92" spans="1:1">
      <c r="A92" s="134"/>
    </row>
    <row r="94" spans="1:1">
      <c r="A94" s="134"/>
    </row>
  </sheetData>
  <sheetProtection algorithmName="SHA-512" hashValue="3c8OioSHgUL4BoEZQsDsHbhI4abW5g1Majmy/boIm7u7kuezGUmimBaZBJSv/lajdfsl0o7NoV6RPA546oZJUA==" saltValue="lpdCEwWDaclkdNiymdReBQ==" spinCount="100000" sheet="1" objects="1" scenarios="1"/>
  <mergeCells count="17">
    <mergeCell ref="K21:R21"/>
    <mergeCell ref="A38:F38"/>
    <mergeCell ref="G38:N38"/>
    <mergeCell ref="H40:M40"/>
    <mergeCell ref="L22:R22"/>
    <mergeCell ref="L24:R24"/>
    <mergeCell ref="B27:S29"/>
    <mergeCell ref="A36:F36"/>
    <mergeCell ref="G36:O36"/>
    <mergeCell ref="P36:T36"/>
    <mergeCell ref="L25:R25"/>
    <mergeCell ref="A3:T3"/>
    <mergeCell ref="A6:T6"/>
    <mergeCell ref="A12:G12"/>
    <mergeCell ref="M18:S18"/>
    <mergeCell ref="M19:S19"/>
    <mergeCell ref="N9:O9"/>
  </mergeCells>
  <phoneticPr fontId="2"/>
  <dataValidations count="3">
    <dataValidation imeMode="hiragana" allowBlank="1" showInputMessage="1" showErrorMessage="1" prompt="会社名" sqref="K21:R21" xr:uid="{00000000-0002-0000-0100-000000000000}"/>
    <dataValidation imeMode="off" allowBlank="1" showInputMessage="1" showErrorMessage="1" sqref="S9" xr:uid="{00000000-0002-0000-0100-000001000000}"/>
    <dataValidation imeMode="hiragana" allowBlank="1" showInputMessage="1" showErrorMessage="1" sqref="L24:R25" xr:uid="{00000000-0002-0000-0100-000002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oddFooter>&amp;L&amp;9GE_2.01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Y64"/>
  <sheetViews>
    <sheetView showGridLines="0" showZeros="0" view="pageBreakPreview" zoomScaleNormal="100" workbookViewId="0">
      <selection activeCell="R1" sqref="R1"/>
    </sheetView>
  </sheetViews>
  <sheetFormatPr defaultColWidth="9" defaultRowHeight="13.5" customHeight="1"/>
  <cols>
    <col min="1" max="2" width="3.75" style="132" customWidth="1"/>
    <col min="3" max="3" width="3.125" style="132" customWidth="1"/>
    <col min="4" max="4" width="12.125" style="132" customWidth="1"/>
    <col min="5" max="5" width="3.125" style="132" customWidth="1"/>
    <col min="6" max="6" width="2.125" style="132" customWidth="1"/>
    <col min="7" max="7" width="2.625" style="132" customWidth="1"/>
    <col min="8" max="8" width="11.5" style="132" customWidth="1"/>
    <col min="9" max="9" width="2.625" style="132" customWidth="1"/>
    <col min="10" max="10" width="10.625" style="132" customWidth="1"/>
    <col min="11" max="11" width="2.625" style="132" customWidth="1"/>
    <col min="12" max="12" width="11.5" style="132" customWidth="1"/>
    <col min="13" max="13" width="2.625" style="132" customWidth="1"/>
    <col min="14" max="14" width="10.625" style="132" customWidth="1"/>
    <col min="15" max="15" width="8.875" style="132" customWidth="1"/>
    <col min="16" max="16" width="2.5" style="132" customWidth="1"/>
    <col min="17" max="17" width="5.625" style="132" customWidth="1"/>
    <col min="18" max="19" width="3.625" style="122" customWidth="1"/>
    <col min="20" max="23" width="10.625" style="125" hidden="1" customWidth="1"/>
    <col min="24" max="16384" width="9" style="134"/>
  </cols>
  <sheetData>
    <row r="1" spans="1:23" s="125" customFormat="1" ht="13.5" customHeight="1">
      <c r="A1" s="419" t="s">
        <v>314</v>
      </c>
      <c r="B1" s="419"/>
      <c r="C1" s="419"/>
      <c r="D1" s="419"/>
      <c r="E1" s="419"/>
      <c r="F1" s="419"/>
      <c r="G1" s="419"/>
      <c r="H1" s="419"/>
      <c r="I1" s="419"/>
      <c r="J1" s="419"/>
      <c r="K1" s="419"/>
      <c r="L1" s="419"/>
      <c r="M1" s="419"/>
      <c r="N1" s="419"/>
      <c r="O1" s="419"/>
      <c r="P1" s="419"/>
      <c r="Q1" s="419"/>
      <c r="R1" s="215"/>
      <c r="S1" s="215"/>
    </row>
    <row r="2" spans="1:23" s="125" customFormat="1" ht="13.5" customHeight="1">
      <c r="A2" s="155"/>
      <c r="B2" s="155"/>
      <c r="C2" s="155"/>
      <c r="D2" s="155"/>
      <c r="E2" s="155"/>
      <c r="F2" s="155"/>
      <c r="G2" s="155"/>
      <c r="H2" s="155"/>
      <c r="I2" s="155"/>
      <c r="J2" s="155"/>
      <c r="K2" s="155"/>
      <c r="L2" s="155"/>
      <c r="M2" s="155"/>
      <c r="N2" s="155"/>
      <c r="O2" s="155"/>
      <c r="P2" s="155"/>
      <c r="Q2" s="155"/>
      <c r="R2" s="215"/>
      <c r="S2" s="215"/>
    </row>
    <row r="3" spans="1:23" s="125" customFormat="1" ht="13.5" customHeight="1">
      <c r="A3" s="155"/>
      <c r="B3" s="155"/>
      <c r="C3" s="155"/>
      <c r="D3" s="155"/>
      <c r="E3" s="155"/>
      <c r="F3" s="155"/>
      <c r="G3" s="155"/>
      <c r="H3" s="155"/>
      <c r="I3" s="155"/>
      <c r="J3" s="155"/>
      <c r="K3" s="155"/>
      <c r="L3" s="155"/>
      <c r="M3" s="155"/>
      <c r="N3" s="155"/>
      <c r="O3" s="155"/>
      <c r="P3" s="155"/>
      <c r="Q3" s="155"/>
      <c r="R3" s="215"/>
      <c r="S3" s="215"/>
    </row>
    <row r="4" spans="1:23" s="125" customFormat="1" ht="13.5" customHeight="1">
      <c r="A4" s="155"/>
      <c r="B4" s="155"/>
      <c r="C4" s="155"/>
      <c r="D4" s="155"/>
      <c r="E4" s="155"/>
      <c r="F4" s="155"/>
      <c r="G4" s="155"/>
      <c r="H4" s="155"/>
      <c r="I4" s="155"/>
      <c r="J4" s="155"/>
      <c r="K4" s="155"/>
      <c r="L4" s="155"/>
      <c r="M4" s="155"/>
      <c r="N4" s="155"/>
      <c r="O4" s="155"/>
      <c r="P4" s="155"/>
      <c r="Q4" s="155"/>
      <c r="R4" s="215"/>
      <c r="S4" s="215"/>
    </row>
    <row r="5" spans="1:23" s="125" customFormat="1" ht="13.5" customHeight="1">
      <c r="A5" s="157" t="s">
        <v>315</v>
      </c>
      <c r="B5" s="157"/>
      <c r="C5" s="157"/>
      <c r="D5" s="157"/>
      <c r="E5" s="157"/>
      <c r="F5" s="157"/>
      <c r="G5" s="157"/>
      <c r="H5" s="157"/>
      <c r="I5" s="157"/>
      <c r="J5" s="157"/>
      <c r="K5" s="157"/>
      <c r="L5" s="157"/>
      <c r="M5" s="157"/>
      <c r="N5" s="157"/>
      <c r="O5" s="157"/>
      <c r="P5" s="157"/>
      <c r="Q5" s="157"/>
      <c r="R5" s="122"/>
      <c r="S5" s="122"/>
      <c r="T5" s="125" t="s">
        <v>316</v>
      </c>
      <c r="U5" s="125" t="s">
        <v>317</v>
      </c>
    </row>
    <row r="6" spans="1:23" s="125" customFormat="1" ht="13.5" customHeight="1">
      <c r="A6" s="132" t="s">
        <v>318</v>
      </c>
      <c r="B6" s="132"/>
      <c r="C6" s="132"/>
      <c r="D6" s="132"/>
      <c r="E6" s="132"/>
      <c r="F6" s="132"/>
      <c r="G6" s="132"/>
      <c r="H6" s="132"/>
      <c r="I6" s="132"/>
      <c r="J6" s="132"/>
      <c r="K6" s="132"/>
      <c r="L6" s="132"/>
      <c r="M6" s="132"/>
      <c r="N6" s="132"/>
      <c r="O6" s="132"/>
      <c r="P6" s="132"/>
      <c r="Q6" s="132"/>
      <c r="R6" s="122"/>
      <c r="S6" s="122"/>
      <c r="T6" s="125" t="s">
        <v>319</v>
      </c>
      <c r="U6" s="125" t="s">
        <v>320</v>
      </c>
    </row>
    <row r="7" spans="1:23" s="125" customFormat="1" ht="13.5" customHeight="1">
      <c r="A7" s="132"/>
      <c r="B7" s="158" t="s">
        <v>321</v>
      </c>
      <c r="C7" s="132" t="s">
        <v>322</v>
      </c>
      <c r="D7" s="132" t="s">
        <v>323</v>
      </c>
      <c r="E7" s="132" t="s">
        <v>324</v>
      </c>
      <c r="F7" s="132"/>
      <c r="G7" s="407">
        <f>判定申込書!W15</f>
        <v>0</v>
      </c>
      <c r="H7" s="407"/>
      <c r="I7" s="407"/>
      <c r="J7" s="407"/>
      <c r="K7" s="407"/>
      <c r="L7" s="407"/>
      <c r="M7" s="407"/>
      <c r="N7" s="407"/>
      <c r="O7" s="407"/>
      <c r="P7" s="132"/>
      <c r="Q7" s="132"/>
      <c r="R7" s="122"/>
      <c r="S7" s="122"/>
      <c r="T7" s="125" t="s">
        <v>325</v>
      </c>
      <c r="U7" s="125" t="s">
        <v>326</v>
      </c>
    </row>
    <row r="8" spans="1:23" s="125" customFormat="1" ht="13.5" customHeight="1">
      <c r="A8" s="132"/>
      <c r="B8" s="158" t="s">
        <v>321</v>
      </c>
      <c r="C8" s="132" t="s">
        <v>327</v>
      </c>
      <c r="D8" s="132" t="s">
        <v>328</v>
      </c>
      <c r="E8" s="132" t="s">
        <v>324</v>
      </c>
      <c r="F8" s="132"/>
      <c r="G8" s="407">
        <f>判定申込書!W16</f>
        <v>0</v>
      </c>
      <c r="H8" s="407"/>
      <c r="I8" s="407"/>
      <c r="J8" s="407"/>
      <c r="K8" s="407"/>
      <c r="L8" s="407"/>
      <c r="M8" s="407"/>
      <c r="N8" s="407"/>
      <c r="O8" s="407"/>
      <c r="P8" s="132"/>
      <c r="Q8" s="132"/>
      <c r="R8" s="122"/>
      <c r="S8" s="122"/>
      <c r="T8" s="137" t="s">
        <v>329</v>
      </c>
      <c r="U8" s="125" t="s">
        <v>330</v>
      </c>
    </row>
    <row r="9" spans="1:23" s="125" customFormat="1" ht="13.5" customHeight="1">
      <c r="A9" s="132"/>
      <c r="B9" s="158"/>
      <c r="C9" s="132"/>
      <c r="D9" s="132"/>
      <c r="E9" s="132"/>
      <c r="F9" s="132"/>
      <c r="G9" s="132"/>
      <c r="H9" s="132"/>
      <c r="I9" s="132"/>
      <c r="J9" s="132"/>
      <c r="K9" s="132"/>
      <c r="L9" s="132"/>
      <c r="M9" s="132"/>
      <c r="N9" s="132"/>
      <c r="O9" s="159"/>
      <c r="P9" s="132"/>
      <c r="Q9" s="132"/>
      <c r="R9" s="216" t="s">
        <v>710</v>
      </c>
      <c r="S9" s="214" t="s">
        <v>761</v>
      </c>
      <c r="T9" s="125" t="s">
        <v>331</v>
      </c>
      <c r="U9" s="125" t="s">
        <v>332</v>
      </c>
    </row>
    <row r="10" spans="1:23" s="125" customFormat="1" ht="13.5" customHeight="1">
      <c r="A10" s="132"/>
      <c r="B10" s="158" t="s">
        <v>321</v>
      </c>
      <c r="C10" s="132" t="s">
        <v>333</v>
      </c>
      <c r="D10" s="132" t="s">
        <v>334</v>
      </c>
      <c r="E10" s="132" t="s">
        <v>324</v>
      </c>
      <c r="F10" s="132"/>
      <c r="G10" s="155" t="s">
        <v>118</v>
      </c>
      <c r="H10" s="420"/>
      <c r="I10" s="420"/>
      <c r="J10" s="132"/>
      <c r="K10" s="132"/>
      <c r="L10" s="132"/>
      <c r="M10" s="132"/>
      <c r="N10" s="132"/>
      <c r="O10" s="132"/>
      <c r="P10" s="132"/>
      <c r="Q10" s="132"/>
      <c r="R10" s="122"/>
      <c r="S10" s="122"/>
    </row>
    <row r="11" spans="1:23" s="125" customFormat="1" ht="13.5" customHeight="1">
      <c r="A11" s="132"/>
      <c r="B11" s="158" t="s">
        <v>321</v>
      </c>
      <c r="C11" s="132" t="s">
        <v>335</v>
      </c>
      <c r="D11" s="132" t="s">
        <v>336</v>
      </c>
      <c r="E11" s="132" t="s">
        <v>324</v>
      </c>
      <c r="F11" s="132"/>
      <c r="G11" s="407"/>
      <c r="H11" s="407"/>
      <c r="I11" s="407"/>
      <c r="J11" s="407"/>
      <c r="K11" s="407"/>
      <c r="L11" s="407"/>
      <c r="M11" s="407"/>
      <c r="N11" s="407"/>
      <c r="O11" s="407"/>
      <c r="P11" s="132"/>
      <c r="Q11" s="132"/>
      <c r="R11" s="122"/>
      <c r="S11" s="122"/>
      <c r="T11" s="137"/>
      <c r="U11" s="129"/>
    </row>
    <row r="12" spans="1:23" s="125" customFormat="1" ht="13.5" customHeight="1">
      <c r="A12" s="157"/>
      <c r="B12" s="160" t="s">
        <v>321</v>
      </c>
      <c r="C12" s="157" t="s">
        <v>337</v>
      </c>
      <c r="D12" s="157" t="s">
        <v>338</v>
      </c>
      <c r="E12" s="157" t="s">
        <v>324</v>
      </c>
      <c r="F12" s="157"/>
      <c r="G12" s="421"/>
      <c r="H12" s="421"/>
      <c r="I12" s="421"/>
      <c r="J12" s="421"/>
      <c r="K12" s="157"/>
      <c r="L12" s="157"/>
      <c r="M12" s="157"/>
      <c r="N12" s="157"/>
      <c r="O12" s="157"/>
      <c r="P12" s="157"/>
      <c r="Q12" s="157"/>
      <c r="R12" s="122"/>
      <c r="S12" s="122"/>
      <c r="T12" s="137"/>
      <c r="U12" s="129"/>
    </row>
    <row r="13" spans="1:23" s="125" customFormat="1" ht="13.5" customHeight="1">
      <c r="A13" s="132" t="s">
        <v>339</v>
      </c>
      <c r="B13" s="132"/>
      <c r="C13" s="132"/>
      <c r="D13" s="132"/>
      <c r="E13" s="132"/>
      <c r="F13" s="132"/>
      <c r="G13" s="132"/>
      <c r="H13" s="132"/>
      <c r="I13" s="132"/>
      <c r="J13" s="132"/>
      <c r="K13" s="132"/>
      <c r="L13" s="132"/>
      <c r="M13" s="132"/>
      <c r="N13" s="132"/>
      <c r="O13" s="132"/>
      <c r="P13" s="132"/>
      <c r="Q13" s="132"/>
      <c r="R13" s="122"/>
      <c r="S13" s="122"/>
      <c r="T13" s="125" t="s">
        <v>340</v>
      </c>
      <c r="U13" s="125" t="s">
        <v>341</v>
      </c>
      <c r="W13" s="122" t="s">
        <v>669</v>
      </c>
    </row>
    <row r="14" spans="1:23" s="125" customFormat="1" ht="13.5" customHeight="1">
      <c r="A14" s="132"/>
      <c r="B14" s="158" t="s">
        <v>321</v>
      </c>
      <c r="C14" s="132" t="s">
        <v>322</v>
      </c>
      <c r="D14" s="132" t="s">
        <v>328</v>
      </c>
      <c r="E14" s="132" t="s">
        <v>324</v>
      </c>
      <c r="F14" s="132"/>
      <c r="G14" s="407"/>
      <c r="H14" s="407"/>
      <c r="I14" s="407"/>
      <c r="J14" s="407"/>
      <c r="K14" s="407"/>
      <c r="L14" s="407"/>
      <c r="M14" s="407"/>
      <c r="N14" s="407"/>
      <c r="O14" s="407"/>
      <c r="P14" s="132"/>
      <c r="Q14" s="132"/>
      <c r="R14" s="122"/>
      <c r="S14" s="122"/>
      <c r="T14" s="125" t="s">
        <v>345</v>
      </c>
      <c r="U14" s="128" t="s">
        <v>346</v>
      </c>
      <c r="V14" s="128"/>
      <c r="W14" s="125" t="s">
        <v>670</v>
      </c>
    </row>
    <row r="15" spans="1:23" s="125" customFormat="1" ht="13.5" customHeight="1">
      <c r="A15" s="132"/>
      <c r="B15" s="158" t="s">
        <v>321</v>
      </c>
      <c r="C15" s="132" t="s">
        <v>327</v>
      </c>
      <c r="D15" s="132" t="s">
        <v>705</v>
      </c>
      <c r="E15" s="132" t="s">
        <v>324</v>
      </c>
      <c r="F15" s="132"/>
      <c r="G15" s="407"/>
      <c r="H15" s="407"/>
      <c r="I15" s="407"/>
      <c r="J15" s="407"/>
      <c r="K15" s="407"/>
      <c r="L15" s="407"/>
      <c r="M15" s="407"/>
      <c r="N15" s="407"/>
      <c r="O15" s="407"/>
      <c r="P15" s="132"/>
      <c r="Q15" s="132"/>
      <c r="R15" s="122"/>
      <c r="S15" s="122"/>
      <c r="U15" s="129" t="s">
        <v>347</v>
      </c>
      <c r="V15" s="129" t="s">
        <v>348</v>
      </c>
    </row>
    <row r="16" spans="1:23" s="125" customFormat="1" ht="13.5" customHeight="1">
      <c r="A16" s="132"/>
      <c r="B16" s="158" t="s">
        <v>321</v>
      </c>
      <c r="C16" s="132" t="s">
        <v>333</v>
      </c>
      <c r="D16" s="132" t="s">
        <v>334</v>
      </c>
      <c r="E16" s="132" t="s">
        <v>324</v>
      </c>
      <c r="F16" s="132"/>
      <c r="G16" s="155" t="s">
        <v>118</v>
      </c>
      <c r="H16" s="420"/>
      <c r="I16" s="420"/>
      <c r="J16" s="132"/>
      <c r="K16" s="132"/>
      <c r="L16" s="132"/>
      <c r="M16" s="132"/>
      <c r="N16" s="132"/>
      <c r="O16" s="132"/>
      <c r="P16" s="132"/>
      <c r="Q16" s="132"/>
      <c r="R16" s="122"/>
      <c r="S16" s="122"/>
      <c r="T16" s="122"/>
      <c r="U16" s="129" t="s">
        <v>353</v>
      </c>
      <c r="V16" s="129" t="s">
        <v>354</v>
      </c>
    </row>
    <row r="17" spans="1:22" s="125" customFormat="1" ht="13.5" customHeight="1">
      <c r="A17" s="132"/>
      <c r="B17" s="158" t="s">
        <v>321</v>
      </c>
      <c r="C17" s="132" t="s">
        <v>335</v>
      </c>
      <c r="D17" s="132" t="s">
        <v>336</v>
      </c>
      <c r="E17" s="132" t="s">
        <v>324</v>
      </c>
      <c r="F17" s="132"/>
      <c r="G17" s="407"/>
      <c r="H17" s="407"/>
      <c r="I17" s="407"/>
      <c r="J17" s="407"/>
      <c r="K17" s="407"/>
      <c r="L17" s="407"/>
      <c r="M17" s="407"/>
      <c r="N17" s="407"/>
      <c r="O17" s="407"/>
      <c r="P17" s="132"/>
      <c r="Q17" s="132"/>
      <c r="R17" s="122"/>
      <c r="S17" s="122"/>
      <c r="U17" s="129" t="s">
        <v>355</v>
      </c>
      <c r="V17" s="129" t="s">
        <v>356</v>
      </c>
    </row>
    <row r="18" spans="1:22" s="125" customFormat="1" ht="13.5" customHeight="1">
      <c r="A18" s="157"/>
      <c r="B18" s="160" t="s">
        <v>321</v>
      </c>
      <c r="C18" s="157" t="s">
        <v>337</v>
      </c>
      <c r="D18" s="157" t="s">
        <v>338</v>
      </c>
      <c r="E18" s="157" t="s">
        <v>324</v>
      </c>
      <c r="F18" s="157"/>
      <c r="G18" s="421"/>
      <c r="H18" s="421"/>
      <c r="I18" s="421"/>
      <c r="J18" s="421"/>
      <c r="K18" s="157"/>
      <c r="L18" s="157"/>
      <c r="M18" s="157"/>
      <c r="N18" s="157"/>
      <c r="O18" s="157"/>
      <c r="P18" s="157"/>
      <c r="Q18" s="157"/>
      <c r="R18" s="122"/>
      <c r="S18" s="122"/>
      <c r="U18" s="129" t="s">
        <v>357</v>
      </c>
      <c r="V18" s="129" t="s">
        <v>358</v>
      </c>
    </row>
    <row r="19" spans="1:22" s="125" customFormat="1" ht="13.5" customHeight="1">
      <c r="A19" s="132" t="s">
        <v>365</v>
      </c>
      <c r="B19" s="132"/>
      <c r="C19" s="132"/>
      <c r="D19" s="132"/>
      <c r="E19" s="132"/>
      <c r="F19" s="132"/>
      <c r="G19" s="132"/>
      <c r="H19" s="132"/>
      <c r="I19" s="132"/>
      <c r="J19" s="132"/>
      <c r="K19" s="132"/>
      <c r="L19" s="132"/>
      <c r="M19" s="132"/>
      <c r="N19" s="132"/>
      <c r="O19" s="132"/>
      <c r="P19" s="132"/>
      <c r="Q19" s="132"/>
      <c r="R19" s="122"/>
      <c r="S19" s="122"/>
      <c r="U19" s="129" t="s">
        <v>360</v>
      </c>
      <c r="V19" s="129" t="s">
        <v>361</v>
      </c>
    </row>
    <row r="20" spans="1:22" s="125" customFormat="1" ht="13.5" customHeight="1">
      <c r="A20" s="132"/>
      <c r="B20" s="132" t="s">
        <v>368</v>
      </c>
      <c r="C20" s="132"/>
      <c r="D20" s="132"/>
      <c r="E20" s="132"/>
      <c r="F20" s="132"/>
      <c r="G20" s="132"/>
      <c r="H20" s="132"/>
      <c r="I20" s="132"/>
      <c r="J20" s="132"/>
      <c r="K20" s="132"/>
      <c r="L20" s="132"/>
      <c r="M20" s="132"/>
      <c r="N20" s="132"/>
      <c r="O20" s="132"/>
      <c r="P20" s="132"/>
      <c r="Q20" s="132"/>
      <c r="R20" s="122"/>
      <c r="S20" s="122"/>
      <c r="U20" s="129" t="s">
        <v>363</v>
      </c>
      <c r="V20" s="129" t="s">
        <v>364</v>
      </c>
    </row>
    <row r="21" spans="1:22" s="125" customFormat="1" ht="13.5" customHeight="1">
      <c r="A21" s="132"/>
      <c r="B21" s="158" t="s">
        <v>321</v>
      </c>
      <c r="C21" s="132" t="s">
        <v>322</v>
      </c>
      <c r="D21" s="132" t="s">
        <v>342</v>
      </c>
      <c r="E21" s="132" t="s">
        <v>324</v>
      </c>
      <c r="F21" s="132"/>
      <c r="G21" s="155" t="s">
        <v>11</v>
      </c>
      <c r="H21" s="161"/>
      <c r="I21" s="155" t="s">
        <v>108</v>
      </c>
      <c r="J21" s="132" t="s">
        <v>343</v>
      </c>
      <c r="K21" s="155" t="s">
        <v>11</v>
      </c>
      <c r="L21" s="161"/>
      <c r="M21" s="155" t="s">
        <v>108</v>
      </c>
      <c r="N21" s="158" t="s">
        <v>344</v>
      </c>
      <c r="O21" s="161"/>
      <c r="P21" s="132" t="s">
        <v>313</v>
      </c>
      <c r="Q21" s="132"/>
      <c r="R21" s="122"/>
      <c r="S21" s="122"/>
      <c r="U21" s="129" t="s">
        <v>366</v>
      </c>
      <c r="V21" s="129" t="s">
        <v>367</v>
      </c>
    </row>
    <row r="22" spans="1:22" s="125" customFormat="1" ht="13.5" customHeight="1">
      <c r="A22" s="132"/>
      <c r="B22" s="158" t="s">
        <v>321</v>
      </c>
      <c r="C22" s="132" t="s">
        <v>327</v>
      </c>
      <c r="D22" s="132" t="s">
        <v>328</v>
      </c>
      <c r="E22" s="132" t="s">
        <v>324</v>
      </c>
      <c r="F22" s="132"/>
      <c r="G22" s="407">
        <f>'（計画書）第一面'!L25</f>
        <v>0</v>
      </c>
      <c r="H22" s="407"/>
      <c r="I22" s="407"/>
      <c r="J22" s="407"/>
      <c r="K22" s="407"/>
      <c r="L22" s="407"/>
      <c r="M22" s="407"/>
      <c r="N22" s="407"/>
      <c r="O22" s="407"/>
      <c r="P22" s="132"/>
      <c r="Q22" s="132"/>
      <c r="R22" s="122"/>
      <c r="S22" s="122"/>
      <c r="U22" s="129" t="s">
        <v>369</v>
      </c>
      <c r="V22" s="129" t="s">
        <v>370</v>
      </c>
    </row>
    <row r="23" spans="1:22" s="125" customFormat="1" ht="13.5" customHeight="1">
      <c r="A23" s="132"/>
      <c r="B23" s="158" t="s">
        <v>321</v>
      </c>
      <c r="C23" s="132" t="s">
        <v>333</v>
      </c>
      <c r="D23" s="162" t="s">
        <v>349</v>
      </c>
      <c r="E23" s="132" t="s">
        <v>324</v>
      </c>
      <c r="F23" s="132"/>
      <c r="G23" s="155" t="s">
        <v>11</v>
      </c>
      <c r="H23" s="161"/>
      <c r="I23" s="155" t="s">
        <v>108</v>
      </c>
      <c r="J23" s="132" t="s">
        <v>350</v>
      </c>
      <c r="K23" s="155" t="s">
        <v>11</v>
      </c>
      <c r="L23" s="161"/>
      <c r="M23" s="155" t="s">
        <v>108</v>
      </c>
      <c r="N23" s="158" t="s">
        <v>352</v>
      </c>
      <c r="O23" s="161"/>
      <c r="P23" s="132" t="s">
        <v>313</v>
      </c>
      <c r="Q23" s="132"/>
      <c r="R23" s="122"/>
      <c r="S23" s="122"/>
      <c r="U23" s="129" t="s">
        <v>371</v>
      </c>
      <c r="V23" s="129" t="s">
        <v>372</v>
      </c>
    </row>
    <row r="24" spans="1:22" s="125" customFormat="1" ht="13.5" customHeight="1">
      <c r="A24" s="132"/>
      <c r="B24" s="158"/>
      <c r="C24" s="132"/>
      <c r="D24" s="132"/>
      <c r="E24" s="132"/>
      <c r="F24" s="132"/>
      <c r="G24" s="407">
        <f>'（計画書）第一面'!L24</f>
        <v>0</v>
      </c>
      <c r="H24" s="407"/>
      <c r="I24" s="407"/>
      <c r="J24" s="407"/>
      <c r="K24" s="407"/>
      <c r="L24" s="407"/>
      <c r="M24" s="407"/>
      <c r="N24" s="407"/>
      <c r="O24" s="407"/>
      <c r="P24" s="132"/>
      <c r="Q24" s="132"/>
      <c r="R24" s="122"/>
      <c r="S24" s="122"/>
      <c r="U24" s="129" t="s">
        <v>373</v>
      </c>
      <c r="V24" s="129" t="s">
        <v>374</v>
      </c>
    </row>
    <row r="25" spans="1:22" s="125" customFormat="1" ht="13.5" customHeight="1">
      <c r="A25" s="132"/>
      <c r="B25" s="158" t="s">
        <v>321</v>
      </c>
      <c r="C25" s="132" t="s">
        <v>335</v>
      </c>
      <c r="D25" s="132" t="s">
        <v>334</v>
      </c>
      <c r="E25" s="132" t="s">
        <v>324</v>
      </c>
      <c r="F25" s="132"/>
      <c r="G25" s="155" t="s">
        <v>118</v>
      </c>
      <c r="H25" s="420"/>
      <c r="I25" s="420"/>
      <c r="J25" s="132"/>
      <c r="K25" s="132"/>
      <c r="L25" s="132"/>
      <c r="M25" s="132"/>
      <c r="N25" s="132"/>
      <c r="O25" s="132"/>
      <c r="P25" s="132"/>
      <c r="Q25" s="132"/>
      <c r="R25" s="122"/>
      <c r="S25" s="122"/>
      <c r="U25" s="129" t="s">
        <v>375</v>
      </c>
      <c r="V25" s="129" t="s">
        <v>376</v>
      </c>
    </row>
    <row r="26" spans="1:22" s="125" customFormat="1" ht="13.5" customHeight="1">
      <c r="A26" s="132"/>
      <c r="B26" s="158" t="s">
        <v>321</v>
      </c>
      <c r="C26" s="132" t="s">
        <v>337</v>
      </c>
      <c r="D26" s="132" t="s">
        <v>359</v>
      </c>
      <c r="E26" s="132" t="s">
        <v>324</v>
      </c>
      <c r="F26" s="132"/>
      <c r="G26" s="407"/>
      <c r="H26" s="407"/>
      <c r="I26" s="407"/>
      <c r="J26" s="407"/>
      <c r="K26" s="407"/>
      <c r="L26" s="407"/>
      <c r="M26" s="407"/>
      <c r="N26" s="407"/>
      <c r="O26" s="407"/>
      <c r="P26" s="132"/>
      <c r="Q26" s="132"/>
      <c r="R26" s="122"/>
      <c r="S26" s="122"/>
      <c r="U26" s="129" t="s">
        <v>377</v>
      </c>
      <c r="V26" s="129" t="s">
        <v>378</v>
      </c>
    </row>
    <row r="27" spans="1:22" s="125" customFormat="1" ht="13.5" customHeight="1">
      <c r="A27" s="132"/>
      <c r="B27" s="158" t="s">
        <v>321</v>
      </c>
      <c r="C27" s="132" t="s">
        <v>362</v>
      </c>
      <c r="D27" s="132" t="s">
        <v>338</v>
      </c>
      <c r="E27" s="132" t="s">
        <v>324</v>
      </c>
      <c r="F27" s="132"/>
      <c r="G27" s="420"/>
      <c r="H27" s="420"/>
      <c r="I27" s="420"/>
      <c r="J27" s="420"/>
      <c r="K27" s="132"/>
      <c r="L27" s="132"/>
      <c r="M27" s="132"/>
      <c r="N27" s="132"/>
      <c r="O27" s="132"/>
      <c r="P27" s="132"/>
      <c r="Q27" s="132"/>
      <c r="R27" s="122"/>
      <c r="S27" s="122"/>
      <c r="U27" s="129" t="s">
        <v>379</v>
      </c>
      <c r="V27" s="129" t="s">
        <v>380</v>
      </c>
    </row>
    <row r="28" spans="1:22" s="125" customFormat="1" ht="13.5" customHeight="1">
      <c r="A28" s="132"/>
      <c r="B28" s="158" t="s">
        <v>321</v>
      </c>
      <c r="C28" s="132" t="s">
        <v>384</v>
      </c>
      <c r="D28" s="162" t="s">
        <v>385</v>
      </c>
      <c r="E28" s="132" t="s">
        <v>324</v>
      </c>
      <c r="F28" s="132"/>
      <c r="G28" s="407"/>
      <c r="H28" s="407"/>
      <c r="I28" s="407"/>
      <c r="J28" s="407"/>
      <c r="K28" s="132"/>
      <c r="L28" s="132"/>
      <c r="M28" s="132"/>
      <c r="N28" s="132"/>
      <c r="O28" s="132"/>
      <c r="P28" s="132"/>
      <c r="Q28" s="132"/>
      <c r="R28" s="122"/>
      <c r="S28" s="122"/>
      <c r="U28" s="129" t="s">
        <v>381</v>
      </c>
      <c r="V28" s="129" t="s">
        <v>351</v>
      </c>
    </row>
    <row r="29" spans="1:22" s="125" customFormat="1" ht="13.5" customHeight="1">
      <c r="A29" s="132"/>
      <c r="B29" s="132"/>
      <c r="C29" s="132"/>
      <c r="D29" s="132"/>
      <c r="E29" s="132"/>
      <c r="F29" s="132"/>
      <c r="G29" s="132"/>
      <c r="H29" s="132"/>
      <c r="I29" s="132"/>
      <c r="J29" s="132"/>
      <c r="K29" s="132"/>
      <c r="L29" s="132"/>
      <c r="M29" s="132"/>
      <c r="N29" s="132"/>
      <c r="O29" s="132"/>
      <c r="P29" s="132"/>
      <c r="Q29" s="132"/>
      <c r="R29" s="122"/>
      <c r="S29" s="122"/>
      <c r="U29" s="129" t="s">
        <v>382</v>
      </c>
      <c r="V29" s="129" t="s">
        <v>383</v>
      </c>
    </row>
    <row r="30" spans="1:22" s="125" customFormat="1" ht="13.5" customHeight="1">
      <c r="A30" s="132"/>
      <c r="B30" s="132" t="s">
        <v>390</v>
      </c>
      <c r="C30" s="132"/>
      <c r="D30" s="132"/>
      <c r="E30" s="132"/>
      <c r="F30" s="132"/>
      <c r="G30" s="132"/>
      <c r="H30" s="132"/>
      <c r="I30" s="132"/>
      <c r="J30" s="132"/>
      <c r="K30" s="132"/>
      <c r="L30" s="132"/>
      <c r="M30" s="132"/>
      <c r="N30" s="132"/>
      <c r="O30" s="132"/>
      <c r="P30" s="132"/>
      <c r="Q30" s="132"/>
      <c r="R30" s="216" t="s">
        <v>710</v>
      </c>
      <c r="S30" s="214" t="s">
        <v>763</v>
      </c>
      <c r="U30" s="129" t="s">
        <v>386</v>
      </c>
      <c r="V30" s="129" t="s">
        <v>387</v>
      </c>
    </row>
    <row r="31" spans="1:22" s="125" customFormat="1" ht="13.5" customHeight="1">
      <c r="A31" s="132"/>
      <c r="B31" s="158" t="s">
        <v>321</v>
      </c>
      <c r="C31" s="132" t="s">
        <v>322</v>
      </c>
      <c r="D31" s="132" t="s">
        <v>342</v>
      </c>
      <c r="E31" s="132" t="s">
        <v>324</v>
      </c>
      <c r="F31" s="132"/>
      <c r="G31" s="155" t="s">
        <v>11</v>
      </c>
      <c r="H31" s="161"/>
      <c r="I31" s="155" t="s">
        <v>108</v>
      </c>
      <c r="J31" s="132" t="s">
        <v>343</v>
      </c>
      <c r="K31" s="155" t="s">
        <v>11</v>
      </c>
      <c r="L31" s="161"/>
      <c r="M31" s="155" t="s">
        <v>108</v>
      </c>
      <c r="N31" s="158" t="s">
        <v>344</v>
      </c>
      <c r="O31" s="161"/>
      <c r="P31" s="132" t="s">
        <v>313</v>
      </c>
      <c r="Q31" s="132"/>
      <c r="S31" s="203" t="s">
        <v>762</v>
      </c>
      <c r="U31" s="129" t="s">
        <v>388</v>
      </c>
      <c r="V31" s="129" t="s">
        <v>389</v>
      </c>
    </row>
    <row r="32" spans="1:22" s="125" customFormat="1" ht="13.5" customHeight="1">
      <c r="A32" s="132"/>
      <c r="B32" s="158" t="s">
        <v>321</v>
      </c>
      <c r="C32" s="132" t="s">
        <v>327</v>
      </c>
      <c r="D32" s="132" t="s">
        <v>328</v>
      </c>
      <c r="E32" s="132" t="s">
        <v>324</v>
      </c>
      <c r="F32" s="132"/>
      <c r="G32" s="407"/>
      <c r="H32" s="407"/>
      <c r="I32" s="407"/>
      <c r="J32" s="407"/>
      <c r="K32" s="407"/>
      <c r="L32" s="407"/>
      <c r="M32" s="407"/>
      <c r="N32" s="407"/>
      <c r="O32" s="407"/>
      <c r="P32" s="132"/>
      <c r="Q32" s="132"/>
      <c r="R32" s="122"/>
      <c r="S32" s="122"/>
      <c r="T32" s="137"/>
      <c r="U32" s="129" t="s">
        <v>391</v>
      </c>
      <c r="V32" s="129" t="s">
        <v>392</v>
      </c>
    </row>
    <row r="33" spans="1:25" s="125" customFormat="1" ht="13.5" customHeight="1">
      <c r="A33" s="132"/>
      <c r="B33" s="158" t="s">
        <v>321</v>
      </c>
      <c r="C33" s="132" t="s">
        <v>333</v>
      </c>
      <c r="D33" s="162" t="s">
        <v>349</v>
      </c>
      <c r="E33" s="132" t="s">
        <v>324</v>
      </c>
      <c r="F33" s="132"/>
      <c r="G33" s="155" t="s">
        <v>11</v>
      </c>
      <c r="H33" s="161"/>
      <c r="I33" s="155" t="s">
        <v>108</v>
      </c>
      <c r="J33" s="132" t="s">
        <v>350</v>
      </c>
      <c r="K33" s="155" t="s">
        <v>11</v>
      </c>
      <c r="L33" s="161"/>
      <c r="M33" s="155" t="s">
        <v>108</v>
      </c>
      <c r="N33" s="158" t="s">
        <v>352</v>
      </c>
      <c r="O33" s="161"/>
      <c r="P33" s="132" t="s">
        <v>313</v>
      </c>
      <c r="Q33" s="132"/>
      <c r="R33" s="122"/>
      <c r="S33" s="122"/>
      <c r="U33" s="129" t="s">
        <v>393</v>
      </c>
      <c r="V33" s="129" t="s">
        <v>394</v>
      </c>
    </row>
    <row r="34" spans="1:25" s="125" customFormat="1" ht="13.5" customHeight="1">
      <c r="A34" s="132"/>
      <c r="B34" s="158"/>
      <c r="C34" s="132"/>
      <c r="D34" s="132"/>
      <c r="E34" s="132"/>
      <c r="F34" s="132"/>
      <c r="G34" s="407"/>
      <c r="H34" s="407"/>
      <c r="I34" s="407"/>
      <c r="J34" s="407"/>
      <c r="K34" s="407"/>
      <c r="L34" s="407"/>
      <c r="M34" s="407"/>
      <c r="N34" s="407"/>
      <c r="O34" s="407"/>
      <c r="P34" s="132"/>
      <c r="Q34" s="132"/>
      <c r="R34" s="122"/>
      <c r="S34" s="122"/>
      <c r="U34" s="129" t="s">
        <v>395</v>
      </c>
      <c r="V34" s="129" t="s">
        <v>396</v>
      </c>
    </row>
    <row r="35" spans="1:25" s="125" customFormat="1" ht="13.5" customHeight="1">
      <c r="A35" s="132"/>
      <c r="B35" s="158" t="s">
        <v>321</v>
      </c>
      <c r="C35" s="132" t="s">
        <v>335</v>
      </c>
      <c r="D35" s="132" t="s">
        <v>334</v>
      </c>
      <c r="E35" s="132" t="s">
        <v>324</v>
      </c>
      <c r="F35" s="132"/>
      <c r="G35" s="155" t="s">
        <v>118</v>
      </c>
      <c r="H35" s="420"/>
      <c r="I35" s="420"/>
      <c r="J35" s="132"/>
      <c r="K35" s="132"/>
      <c r="L35" s="132"/>
      <c r="M35" s="132"/>
      <c r="N35" s="132"/>
      <c r="O35" s="132"/>
      <c r="P35" s="132"/>
      <c r="Q35" s="132"/>
      <c r="R35" s="122"/>
      <c r="S35" s="122"/>
      <c r="U35" s="129" t="s">
        <v>397</v>
      </c>
      <c r="V35" s="129" t="s">
        <v>398</v>
      </c>
    </row>
    <row r="36" spans="1:25" s="125" customFormat="1" ht="13.5" customHeight="1">
      <c r="A36" s="132"/>
      <c r="B36" s="158" t="s">
        <v>321</v>
      </c>
      <c r="C36" s="132" t="s">
        <v>337</v>
      </c>
      <c r="D36" s="132" t="s">
        <v>359</v>
      </c>
      <c r="E36" s="132" t="s">
        <v>324</v>
      </c>
      <c r="F36" s="132"/>
      <c r="G36" s="407"/>
      <c r="H36" s="407"/>
      <c r="I36" s="407"/>
      <c r="J36" s="407"/>
      <c r="K36" s="407"/>
      <c r="L36" s="407"/>
      <c r="M36" s="407"/>
      <c r="N36" s="407"/>
      <c r="O36" s="407"/>
      <c r="P36" s="132"/>
      <c r="Q36" s="132"/>
      <c r="R36" s="122"/>
      <c r="S36" s="122"/>
      <c r="U36" s="129" t="s">
        <v>399</v>
      </c>
      <c r="V36" s="129" t="s">
        <v>400</v>
      </c>
    </row>
    <row r="37" spans="1:25" s="125" customFormat="1" ht="13.5" customHeight="1">
      <c r="A37" s="132"/>
      <c r="B37" s="158" t="s">
        <v>321</v>
      </c>
      <c r="C37" s="132" t="s">
        <v>362</v>
      </c>
      <c r="D37" s="132" t="s">
        <v>338</v>
      </c>
      <c r="E37" s="132" t="s">
        <v>324</v>
      </c>
      <c r="F37" s="132"/>
      <c r="G37" s="420"/>
      <c r="H37" s="420"/>
      <c r="I37" s="420"/>
      <c r="J37" s="420"/>
      <c r="K37" s="132"/>
      <c r="L37" s="132"/>
      <c r="M37" s="132"/>
      <c r="N37" s="132"/>
      <c r="O37" s="132"/>
      <c r="P37" s="132"/>
      <c r="Q37" s="132"/>
      <c r="R37" s="122"/>
      <c r="S37" s="122"/>
      <c r="U37" s="129" t="s">
        <v>401</v>
      </c>
      <c r="V37" s="129" t="s">
        <v>402</v>
      </c>
    </row>
    <row r="38" spans="1:25" s="125" customFormat="1" ht="13.5" customHeight="1">
      <c r="A38" s="132"/>
      <c r="B38" s="158" t="s">
        <v>321</v>
      </c>
      <c r="C38" s="132" t="s">
        <v>384</v>
      </c>
      <c r="D38" s="162" t="s">
        <v>385</v>
      </c>
      <c r="E38" s="132" t="s">
        <v>324</v>
      </c>
      <c r="F38" s="132"/>
      <c r="G38" s="407"/>
      <c r="H38" s="407"/>
      <c r="I38" s="407"/>
      <c r="J38" s="407"/>
      <c r="K38" s="132"/>
      <c r="L38" s="132"/>
      <c r="M38" s="132"/>
      <c r="N38" s="132"/>
      <c r="O38" s="132"/>
      <c r="P38" s="132"/>
      <c r="Q38" s="132"/>
      <c r="R38" s="122"/>
      <c r="S38" s="122"/>
      <c r="U38" s="129" t="s">
        <v>403</v>
      </c>
      <c r="V38" s="129" t="s">
        <v>404</v>
      </c>
    </row>
    <row r="39" spans="1:25" s="125" customFormat="1" ht="13.5" customHeight="1">
      <c r="A39" s="132"/>
      <c r="B39" s="132"/>
      <c r="C39" s="132"/>
      <c r="D39" s="132"/>
      <c r="E39" s="132"/>
      <c r="F39" s="132"/>
      <c r="G39" s="132"/>
      <c r="H39" s="132"/>
      <c r="I39" s="132"/>
      <c r="J39" s="132"/>
      <c r="K39" s="132"/>
      <c r="L39" s="132"/>
      <c r="M39" s="132"/>
      <c r="N39" s="132"/>
      <c r="O39" s="132"/>
      <c r="P39" s="132"/>
      <c r="Q39" s="132"/>
      <c r="R39" s="122"/>
      <c r="S39" s="122"/>
      <c r="U39" s="129" t="s">
        <v>405</v>
      </c>
      <c r="V39" s="129" t="s">
        <v>406</v>
      </c>
    </row>
    <row r="40" spans="1:25" s="125" customFormat="1" ht="13.5" customHeight="1">
      <c r="A40" s="132"/>
      <c r="B40" s="158" t="s">
        <v>321</v>
      </c>
      <c r="C40" s="132" t="s">
        <v>322</v>
      </c>
      <c r="D40" s="132" t="s">
        <v>342</v>
      </c>
      <c r="E40" s="132" t="s">
        <v>324</v>
      </c>
      <c r="F40" s="132"/>
      <c r="G40" s="155" t="s">
        <v>11</v>
      </c>
      <c r="H40" s="161"/>
      <c r="I40" s="155" t="s">
        <v>108</v>
      </c>
      <c r="J40" s="132" t="s">
        <v>343</v>
      </c>
      <c r="K40" s="155" t="s">
        <v>11</v>
      </c>
      <c r="L40" s="161"/>
      <c r="M40" s="155" t="s">
        <v>108</v>
      </c>
      <c r="N40" s="158" t="s">
        <v>344</v>
      </c>
      <c r="O40" s="161"/>
      <c r="P40" s="132" t="s">
        <v>313</v>
      </c>
      <c r="Q40" s="132"/>
      <c r="R40" s="122"/>
      <c r="S40" s="122"/>
      <c r="T40" s="137"/>
      <c r="U40" s="129" t="s">
        <v>407</v>
      </c>
      <c r="V40" s="129" t="s">
        <v>408</v>
      </c>
    </row>
    <row r="41" spans="1:25" s="125" customFormat="1" ht="13.5" customHeight="1">
      <c r="A41" s="132"/>
      <c r="B41" s="158" t="s">
        <v>321</v>
      </c>
      <c r="C41" s="132" t="s">
        <v>327</v>
      </c>
      <c r="D41" s="132" t="s">
        <v>328</v>
      </c>
      <c r="E41" s="132" t="s">
        <v>324</v>
      </c>
      <c r="F41" s="132"/>
      <c r="G41" s="407"/>
      <c r="H41" s="407"/>
      <c r="I41" s="407"/>
      <c r="J41" s="407"/>
      <c r="K41" s="407"/>
      <c r="L41" s="407"/>
      <c r="M41" s="407"/>
      <c r="N41" s="407"/>
      <c r="O41" s="407"/>
      <c r="P41" s="132"/>
      <c r="Q41" s="132"/>
      <c r="R41" s="122"/>
      <c r="S41" s="122"/>
      <c r="U41" s="129" t="s">
        <v>409</v>
      </c>
      <c r="V41" s="129" t="s">
        <v>410</v>
      </c>
    </row>
    <row r="42" spans="1:25" s="125" customFormat="1" ht="13.5" customHeight="1">
      <c r="A42" s="132"/>
      <c r="B42" s="158" t="s">
        <v>321</v>
      </c>
      <c r="C42" s="132" t="s">
        <v>333</v>
      </c>
      <c r="D42" s="162" t="s">
        <v>349</v>
      </c>
      <c r="E42" s="132" t="s">
        <v>324</v>
      </c>
      <c r="F42" s="132"/>
      <c r="G42" s="155" t="s">
        <v>11</v>
      </c>
      <c r="H42" s="161"/>
      <c r="I42" s="155" t="s">
        <v>108</v>
      </c>
      <c r="J42" s="132" t="s">
        <v>350</v>
      </c>
      <c r="K42" s="155" t="s">
        <v>11</v>
      </c>
      <c r="L42" s="161"/>
      <c r="M42" s="155" t="s">
        <v>108</v>
      </c>
      <c r="N42" s="158" t="s">
        <v>352</v>
      </c>
      <c r="O42" s="161"/>
      <c r="P42" s="132" t="s">
        <v>313</v>
      </c>
      <c r="Q42" s="132"/>
      <c r="R42" s="122"/>
      <c r="S42" s="122"/>
      <c r="U42" s="129" t="s">
        <v>411</v>
      </c>
      <c r="V42" s="129" t="s">
        <v>412</v>
      </c>
    </row>
    <row r="43" spans="1:25" s="123" customFormat="1" ht="13.5" customHeight="1">
      <c r="A43" s="132"/>
      <c r="B43" s="158"/>
      <c r="C43" s="132"/>
      <c r="D43" s="132"/>
      <c r="E43" s="132"/>
      <c r="F43" s="132"/>
      <c r="G43" s="407"/>
      <c r="H43" s="407"/>
      <c r="I43" s="407"/>
      <c r="J43" s="407"/>
      <c r="K43" s="407"/>
      <c r="L43" s="407"/>
      <c r="M43" s="407"/>
      <c r="N43" s="407"/>
      <c r="O43" s="407"/>
      <c r="P43" s="132"/>
      <c r="Q43" s="132"/>
      <c r="R43" s="122"/>
      <c r="S43" s="122"/>
      <c r="T43" s="125"/>
      <c r="U43" s="129" t="s">
        <v>413</v>
      </c>
      <c r="V43" s="129" t="s">
        <v>414</v>
      </c>
      <c r="W43" s="125"/>
      <c r="X43" s="125"/>
      <c r="Y43" s="125"/>
    </row>
    <row r="44" spans="1:25" s="123" customFormat="1" ht="13.5" customHeight="1">
      <c r="A44" s="132"/>
      <c r="B44" s="158" t="s">
        <v>321</v>
      </c>
      <c r="C44" s="132" t="s">
        <v>335</v>
      </c>
      <c r="D44" s="132" t="s">
        <v>334</v>
      </c>
      <c r="E44" s="132" t="s">
        <v>324</v>
      </c>
      <c r="F44" s="132"/>
      <c r="G44" s="155" t="s">
        <v>118</v>
      </c>
      <c r="H44" s="420"/>
      <c r="I44" s="420"/>
      <c r="J44" s="132"/>
      <c r="K44" s="132"/>
      <c r="L44" s="132"/>
      <c r="M44" s="132"/>
      <c r="N44" s="132"/>
      <c r="O44" s="132"/>
      <c r="P44" s="132"/>
      <c r="Q44" s="132"/>
      <c r="R44" s="122"/>
      <c r="S44" s="122"/>
      <c r="T44" s="125"/>
      <c r="U44" s="129" t="s">
        <v>415</v>
      </c>
      <c r="V44" s="129" t="s">
        <v>416</v>
      </c>
      <c r="W44" s="125"/>
      <c r="X44" s="125"/>
      <c r="Y44" s="125"/>
    </row>
    <row r="45" spans="1:25" s="125" customFormat="1" ht="13.5" customHeight="1">
      <c r="A45" s="132"/>
      <c r="B45" s="158" t="s">
        <v>321</v>
      </c>
      <c r="C45" s="132" t="s">
        <v>337</v>
      </c>
      <c r="D45" s="132" t="s">
        <v>359</v>
      </c>
      <c r="E45" s="132" t="s">
        <v>324</v>
      </c>
      <c r="F45" s="132"/>
      <c r="G45" s="407"/>
      <c r="H45" s="407"/>
      <c r="I45" s="407"/>
      <c r="J45" s="407"/>
      <c r="K45" s="407"/>
      <c r="L45" s="407"/>
      <c r="M45" s="407"/>
      <c r="N45" s="407"/>
      <c r="O45" s="407"/>
      <c r="P45" s="132"/>
      <c r="Q45" s="132"/>
      <c r="R45" s="123"/>
      <c r="S45" s="123"/>
      <c r="U45" s="129" t="s">
        <v>417</v>
      </c>
      <c r="V45" s="129" t="s">
        <v>418</v>
      </c>
      <c r="X45" s="123"/>
      <c r="Y45" s="123"/>
    </row>
    <row r="46" spans="1:25" s="125" customFormat="1" ht="13.5" customHeight="1">
      <c r="A46" s="132"/>
      <c r="B46" s="158" t="s">
        <v>321</v>
      </c>
      <c r="C46" s="132" t="s">
        <v>362</v>
      </c>
      <c r="D46" s="132" t="s">
        <v>338</v>
      </c>
      <c r="E46" s="132" t="s">
        <v>324</v>
      </c>
      <c r="F46" s="132"/>
      <c r="G46" s="420"/>
      <c r="H46" s="420"/>
      <c r="I46" s="420"/>
      <c r="J46" s="420"/>
      <c r="K46" s="132"/>
      <c r="L46" s="132"/>
      <c r="M46" s="132"/>
      <c r="N46" s="132"/>
      <c r="O46" s="132"/>
      <c r="P46" s="132"/>
      <c r="Q46" s="132"/>
      <c r="R46" s="123"/>
      <c r="S46" s="123"/>
      <c r="T46" s="123"/>
      <c r="U46" s="129" t="s">
        <v>419</v>
      </c>
      <c r="V46" s="129" t="s">
        <v>420</v>
      </c>
      <c r="W46" s="123"/>
      <c r="X46" s="123"/>
      <c r="Y46" s="123"/>
    </row>
    <row r="47" spans="1:25" s="125" customFormat="1" ht="13.5" customHeight="1">
      <c r="A47" s="132"/>
      <c r="B47" s="158" t="s">
        <v>321</v>
      </c>
      <c r="C47" s="132" t="s">
        <v>384</v>
      </c>
      <c r="D47" s="162" t="s">
        <v>385</v>
      </c>
      <c r="E47" s="132" t="s">
        <v>324</v>
      </c>
      <c r="F47" s="132"/>
      <c r="G47" s="407"/>
      <c r="H47" s="407"/>
      <c r="I47" s="407"/>
      <c r="J47" s="407"/>
      <c r="K47" s="132"/>
      <c r="L47" s="132"/>
      <c r="M47" s="132"/>
      <c r="N47" s="132"/>
      <c r="O47" s="132"/>
      <c r="P47" s="132"/>
      <c r="Q47" s="132"/>
      <c r="R47" s="122"/>
      <c r="S47" s="122"/>
      <c r="T47" s="123"/>
      <c r="U47" s="129" t="s">
        <v>421</v>
      </c>
      <c r="V47" s="129" t="s">
        <v>422</v>
      </c>
      <c r="W47" s="123"/>
    </row>
    <row r="48" spans="1:25" s="125" customFormat="1" ht="13.5" customHeight="1">
      <c r="A48" s="132"/>
      <c r="B48" s="132"/>
      <c r="C48" s="132"/>
      <c r="D48" s="132"/>
      <c r="E48" s="132"/>
      <c r="F48" s="132"/>
      <c r="G48" s="132"/>
      <c r="H48" s="132"/>
      <c r="I48" s="132"/>
      <c r="J48" s="132"/>
      <c r="K48" s="132"/>
      <c r="L48" s="132"/>
      <c r="M48" s="132"/>
      <c r="N48" s="132"/>
      <c r="O48" s="132"/>
      <c r="P48" s="132"/>
      <c r="Q48" s="132"/>
      <c r="R48" s="122"/>
      <c r="S48" s="122"/>
      <c r="T48" s="122"/>
      <c r="U48" s="129" t="s">
        <v>423</v>
      </c>
      <c r="V48" s="129" t="s">
        <v>424</v>
      </c>
    </row>
    <row r="49" spans="1:25" s="125" customFormat="1" ht="13.5" customHeight="1">
      <c r="A49" s="132"/>
      <c r="B49" s="158" t="s">
        <v>321</v>
      </c>
      <c r="C49" s="132" t="s">
        <v>322</v>
      </c>
      <c r="D49" s="132" t="s">
        <v>342</v>
      </c>
      <c r="E49" s="132" t="s">
        <v>324</v>
      </c>
      <c r="F49" s="132"/>
      <c r="G49" s="155" t="s">
        <v>11</v>
      </c>
      <c r="H49" s="161"/>
      <c r="I49" s="155" t="s">
        <v>108</v>
      </c>
      <c r="J49" s="132" t="s">
        <v>343</v>
      </c>
      <c r="K49" s="155" t="s">
        <v>11</v>
      </c>
      <c r="L49" s="161"/>
      <c r="M49" s="155" t="s">
        <v>108</v>
      </c>
      <c r="N49" s="158" t="s">
        <v>344</v>
      </c>
      <c r="O49" s="161"/>
      <c r="P49" s="132" t="s">
        <v>313</v>
      </c>
      <c r="Q49" s="132"/>
      <c r="R49" s="122"/>
      <c r="S49" s="122"/>
      <c r="U49" s="129" t="s">
        <v>425</v>
      </c>
      <c r="V49" s="129" t="s">
        <v>426</v>
      </c>
    </row>
    <row r="50" spans="1:25" s="125" customFormat="1" ht="13.5" customHeight="1">
      <c r="A50" s="132"/>
      <c r="B50" s="158" t="s">
        <v>321</v>
      </c>
      <c r="C50" s="132" t="s">
        <v>327</v>
      </c>
      <c r="D50" s="132" t="s">
        <v>328</v>
      </c>
      <c r="E50" s="132" t="s">
        <v>324</v>
      </c>
      <c r="F50" s="132"/>
      <c r="G50" s="407"/>
      <c r="H50" s="407"/>
      <c r="I50" s="407"/>
      <c r="J50" s="407"/>
      <c r="K50" s="407"/>
      <c r="L50" s="407"/>
      <c r="M50" s="407"/>
      <c r="N50" s="407"/>
      <c r="O50" s="407"/>
      <c r="P50" s="132"/>
      <c r="Q50" s="132"/>
      <c r="R50" s="122"/>
      <c r="S50" s="122"/>
      <c r="U50" s="129" t="s">
        <v>427</v>
      </c>
      <c r="V50" s="129" t="s">
        <v>428</v>
      </c>
    </row>
    <row r="51" spans="1:25" s="125" customFormat="1" ht="13.5" customHeight="1">
      <c r="A51" s="132"/>
      <c r="B51" s="158" t="s">
        <v>321</v>
      </c>
      <c r="C51" s="132" t="s">
        <v>333</v>
      </c>
      <c r="D51" s="162" t="s">
        <v>349</v>
      </c>
      <c r="E51" s="132" t="s">
        <v>324</v>
      </c>
      <c r="F51" s="132"/>
      <c r="G51" s="155" t="s">
        <v>11</v>
      </c>
      <c r="H51" s="161"/>
      <c r="I51" s="155" t="s">
        <v>108</v>
      </c>
      <c r="J51" s="132" t="s">
        <v>350</v>
      </c>
      <c r="K51" s="155" t="s">
        <v>11</v>
      </c>
      <c r="L51" s="161"/>
      <c r="M51" s="155" t="s">
        <v>108</v>
      </c>
      <c r="N51" s="158" t="s">
        <v>352</v>
      </c>
      <c r="O51" s="161"/>
      <c r="P51" s="132" t="s">
        <v>313</v>
      </c>
      <c r="Q51" s="132"/>
      <c r="R51" s="122"/>
      <c r="S51" s="122"/>
      <c r="U51" s="129" t="s">
        <v>429</v>
      </c>
      <c r="V51" s="129" t="s">
        <v>430</v>
      </c>
    </row>
    <row r="52" spans="1:25" s="125" customFormat="1" ht="13.5" customHeight="1">
      <c r="A52" s="132"/>
      <c r="B52" s="158"/>
      <c r="C52" s="132"/>
      <c r="D52" s="132"/>
      <c r="E52" s="132"/>
      <c r="F52" s="132"/>
      <c r="G52" s="407"/>
      <c r="H52" s="407"/>
      <c r="I52" s="407"/>
      <c r="J52" s="407"/>
      <c r="K52" s="407"/>
      <c r="L52" s="407"/>
      <c r="M52" s="407"/>
      <c r="N52" s="407"/>
      <c r="O52" s="407"/>
      <c r="P52" s="132"/>
      <c r="Q52" s="132"/>
      <c r="R52" s="122"/>
      <c r="S52" s="122"/>
      <c r="T52" s="137"/>
      <c r="U52" s="129" t="s">
        <v>431</v>
      </c>
      <c r="V52" s="129" t="s">
        <v>432</v>
      </c>
    </row>
    <row r="53" spans="1:25" s="125" customFormat="1" ht="13.5" customHeight="1">
      <c r="A53" s="132"/>
      <c r="B53" s="158" t="s">
        <v>321</v>
      </c>
      <c r="C53" s="132" t="s">
        <v>335</v>
      </c>
      <c r="D53" s="132" t="s">
        <v>334</v>
      </c>
      <c r="E53" s="132" t="s">
        <v>324</v>
      </c>
      <c r="F53" s="132"/>
      <c r="G53" s="155" t="s">
        <v>118</v>
      </c>
      <c r="H53" s="420"/>
      <c r="I53" s="420"/>
      <c r="J53" s="132"/>
      <c r="K53" s="132"/>
      <c r="L53" s="132"/>
      <c r="M53" s="132"/>
      <c r="N53" s="132"/>
      <c r="O53" s="132"/>
      <c r="P53" s="132"/>
      <c r="Q53" s="132"/>
      <c r="R53" s="122"/>
      <c r="S53" s="122"/>
      <c r="T53" s="137"/>
      <c r="U53" s="129" t="s">
        <v>433</v>
      </c>
      <c r="V53" s="129" t="s">
        <v>434</v>
      </c>
    </row>
    <row r="54" spans="1:25" s="125" customFormat="1" ht="13.5" customHeight="1">
      <c r="A54" s="132"/>
      <c r="B54" s="158" t="s">
        <v>321</v>
      </c>
      <c r="C54" s="132" t="s">
        <v>337</v>
      </c>
      <c r="D54" s="132" t="s">
        <v>359</v>
      </c>
      <c r="E54" s="132" t="s">
        <v>324</v>
      </c>
      <c r="F54" s="132"/>
      <c r="G54" s="407"/>
      <c r="H54" s="407"/>
      <c r="I54" s="407"/>
      <c r="J54" s="407"/>
      <c r="K54" s="407"/>
      <c r="L54" s="407"/>
      <c r="M54" s="407"/>
      <c r="N54" s="407"/>
      <c r="O54" s="407"/>
      <c r="P54" s="132"/>
      <c r="Q54" s="132"/>
      <c r="R54" s="122"/>
      <c r="S54" s="122"/>
      <c r="T54" s="137"/>
      <c r="U54" s="129" t="s">
        <v>435</v>
      </c>
      <c r="V54" s="129" t="s">
        <v>436</v>
      </c>
    </row>
    <row r="55" spans="1:25" s="125" customFormat="1" ht="13.5" customHeight="1">
      <c r="A55" s="132"/>
      <c r="B55" s="158" t="s">
        <v>321</v>
      </c>
      <c r="C55" s="132" t="s">
        <v>362</v>
      </c>
      <c r="D55" s="132" t="s">
        <v>338</v>
      </c>
      <c r="E55" s="132" t="s">
        <v>324</v>
      </c>
      <c r="F55" s="132"/>
      <c r="G55" s="420"/>
      <c r="H55" s="420"/>
      <c r="I55" s="420"/>
      <c r="J55" s="420"/>
      <c r="K55" s="132"/>
      <c r="L55" s="132"/>
      <c r="M55" s="132"/>
      <c r="N55" s="132"/>
      <c r="O55" s="132"/>
      <c r="P55" s="132"/>
      <c r="Q55" s="132"/>
      <c r="R55" s="122"/>
      <c r="S55" s="122"/>
      <c r="T55" s="137"/>
      <c r="U55" s="129" t="s">
        <v>437</v>
      </c>
      <c r="V55" s="129" t="s">
        <v>438</v>
      </c>
    </row>
    <row r="56" spans="1:25" s="125" customFormat="1" ht="13.5" customHeight="1">
      <c r="A56" s="157"/>
      <c r="B56" s="160" t="s">
        <v>321</v>
      </c>
      <c r="C56" s="157" t="s">
        <v>384</v>
      </c>
      <c r="D56" s="147" t="s">
        <v>385</v>
      </c>
      <c r="E56" s="157" t="s">
        <v>324</v>
      </c>
      <c r="F56" s="157"/>
      <c r="G56" s="424"/>
      <c r="H56" s="424"/>
      <c r="I56" s="424"/>
      <c r="J56" s="424"/>
      <c r="K56" s="157"/>
      <c r="L56" s="157"/>
      <c r="M56" s="157"/>
      <c r="N56" s="157"/>
      <c r="O56" s="157"/>
      <c r="P56" s="157"/>
      <c r="Q56" s="157"/>
      <c r="R56" s="122"/>
      <c r="S56" s="122"/>
      <c r="T56" s="137"/>
      <c r="U56" s="129" t="s">
        <v>439</v>
      </c>
      <c r="V56" s="129" t="s">
        <v>440</v>
      </c>
    </row>
    <row r="57" spans="1:25" s="125" customFormat="1" ht="13.5" customHeight="1">
      <c r="A57" s="132" t="s">
        <v>445</v>
      </c>
      <c r="B57" s="132"/>
      <c r="C57" s="132"/>
      <c r="D57" s="132"/>
      <c r="E57" s="132"/>
      <c r="F57" s="132"/>
      <c r="G57" s="132"/>
      <c r="H57" s="132"/>
      <c r="I57" s="132"/>
      <c r="J57" s="132"/>
      <c r="K57" s="132"/>
      <c r="L57" s="132"/>
      <c r="M57" s="132"/>
      <c r="N57" s="132"/>
      <c r="O57" s="132"/>
      <c r="P57" s="132"/>
      <c r="Q57" s="132"/>
      <c r="R57" s="122"/>
      <c r="S57" s="122"/>
      <c r="T57" s="137"/>
      <c r="U57" s="129" t="s">
        <v>441</v>
      </c>
      <c r="V57" s="129" t="s">
        <v>442</v>
      </c>
    </row>
    <row r="58" spans="1:25" s="125" customFormat="1" ht="13.5" customHeight="1">
      <c r="A58" s="132"/>
      <c r="B58" s="175" t="str">
        <f>判定申込書!F11</f>
        <v>□</v>
      </c>
      <c r="C58" s="132" t="s">
        <v>103</v>
      </c>
      <c r="D58" s="132"/>
      <c r="E58" s="132"/>
      <c r="F58" s="155" t="s">
        <v>99</v>
      </c>
      <c r="G58" s="425" t="str">
        <f>IF(B58="■",IF(判定申込書!I12="■",第二面!W13,IF(判定申込書!S12="■",判定申込書!W12,"")),"")</f>
        <v/>
      </c>
      <c r="H58" s="425"/>
      <c r="I58" s="425"/>
      <c r="J58" s="425"/>
      <c r="K58" s="425"/>
      <c r="L58" s="425"/>
      <c r="M58" s="155" t="s">
        <v>671</v>
      </c>
      <c r="N58" s="426" t="str">
        <f>IF(G58=W13,W14,"")</f>
        <v/>
      </c>
      <c r="O58" s="426"/>
      <c r="P58" s="155" t="s">
        <v>108</v>
      </c>
      <c r="Q58" s="132"/>
      <c r="R58" s="216" t="s">
        <v>710</v>
      </c>
      <c r="S58" s="214" t="s">
        <v>770</v>
      </c>
      <c r="T58" s="137"/>
      <c r="U58" s="129" t="s">
        <v>443</v>
      </c>
      <c r="V58" s="129" t="s">
        <v>444</v>
      </c>
    </row>
    <row r="59" spans="1:25" s="125" customFormat="1" ht="13.5" customHeight="1">
      <c r="A59" s="157"/>
      <c r="B59" s="201" t="str">
        <f>判定申込書!J11</f>
        <v>□</v>
      </c>
      <c r="C59" s="157" t="s">
        <v>104</v>
      </c>
      <c r="D59" s="157"/>
      <c r="E59" s="157"/>
      <c r="F59" s="163" t="s">
        <v>99</v>
      </c>
      <c r="G59" s="427" t="str">
        <f>IF(B59="■",IF(判定申込書!I12="■",第二面!W13,IF(判定申込書!S12="■",判定申込書!W12,"")),"")</f>
        <v/>
      </c>
      <c r="H59" s="427"/>
      <c r="I59" s="427"/>
      <c r="J59" s="427"/>
      <c r="K59" s="427"/>
      <c r="L59" s="427"/>
      <c r="M59" s="163" t="s">
        <v>671</v>
      </c>
      <c r="N59" s="428" t="str">
        <f>IF(G59=W13,W14,"")</f>
        <v/>
      </c>
      <c r="O59" s="428"/>
      <c r="P59" s="163" t="s">
        <v>108</v>
      </c>
      <c r="Q59" s="157"/>
      <c r="R59" s="122"/>
      <c r="S59" s="122"/>
      <c r="T59" s="137"/>
      <c r="U59" s="129" t="s">
        <v>446</v>
      </c>
      <c r="V59" s="129" t="s">
        <v>447</v>
      </c>
    </row>
    <row r="60" spans="1:25" s="125" customFormat="1" ht="13.5" customHeight="1">
      <c r="A60" s="132" t="s">
        <v>452</v>
      </c>
      <c r="B60" s="132"/>
      <c r="C60" s="132"/>
      <c r="D60" s="132"/>
      <c r="E60" s="132"/>
      <c r="F60" s="422">
        <f>判定申込書!F16</f>
        <v>0</v>
      </c>
      <c r="G60" s="423"/>
      <c r="H60" s="423"/>
      <c r="I60" s="423"/>
      <c r="J60" s="423"/>
      <c r="K60" s="423"/>
      <c r="L60" s="423"/>
      <c r="M60" s="423"/>
      <c r="N60" s="164" t="str">
        <f>IF(判定申込書!I21="■",判定申込書!J21,IF(判定申込書!L21="■",判定申込書!M21,IF(判定申込書!O21="■",判定申込書!P21,"")))&amp;"工事"</f>
        <v>工事</v>
      </c>
      <c r="O60" s="132"/>
      <c r="P60" s="132"/>
      <c r="Q60" s="132"/>
      <c r="R60" s="216" t="s">
        <v>710</v>
      </c>
      <c r="S60" s="214" t="s">
        <v>764</v>
      </c>
      <c r="T60" s="137"/>
      <c r="U60" s="129" t="s">
        <v>448</v>
      </c>
      <c r="V60" s="129" t="s">
        <v>449</v>
      </c>
    </row>
    <row r="61" spans="1:25" s="125" customFormat="1" ht="13.5" customHeight="1">
      <c r="A61" s="132"/>
      <c r="B61" s="132"/>
      <c r="C61" s="132"/>
      <c r="D61" s="132"/>
      <c r="E61" s="132"/>
      <c r="F61" s="132"/>
      <c r="G61" s="132"/>
      <c r="H61" s="132"/>
      <c r="I61" s="132"/>
      <c r="J61" s="132"/>
      <c r="K61" s="132"/>
      <c r="L61" s="132"/>
      <c r="M61" s="132"/>
      <c r="N61" s="132"/>
      <c r="O61" s="132"/>
      <c r="P61" s="132"/>
      <c r="Q61" s="132"/>
      <c r="R61" s="122"/>
      <c r="S61" s="122"/>
      <c r="T61" s="137"/>
      <c r="U61" s="125" t="s">
        <v>450</v>
      </c>
      <c r="V61" s="125" t="s">
        <v>451</v>
      </c>
    </row>
    <row r="62" spans="1:25" s="125" customFormat="1" ht="13.5" customHeight="1">
      <c r="A62" s="157"/>
      <c r="B62" s="157"/>
      <c r="C62" s="157"/>
      <c r="D62" s="157"/>
      <c r="E62" s="157"/>
      <c r="F62" s="157"/>
      <c r="G62" s="157"/>
      <c r="H62" s="157"/>
      <c r="I62" s="157"/>
      <c r="J62" s="157"/>
      <c r="K62" s="157"/>
      <c r="L62" s="157"/>
      <c r="M62" s="157"/>
      <c r="N62" s="157"/>
      <c r="O62" s="157"/>
      <c r="P62" s="157"/>
      <c r="Q62" s="157"/>
      <c r="R62" s="122"/>
      <c r="S62" s="122"/>
      <c r="T62" s="137"/>
    </row>
    <row r="63" spans="1:25" ht="13.5" customHeight="1">
      <c r="T63" s="137"/>
      <c r="X63" s="125"/>
      <c r="Y63" s="125"/>
    </row>
    <row r="64" spans="1:25" ht="13.5" customHeight="1">
      <c r="T64" s="134"/>
      <c r="V64" s="134"/>
      <c r="W64" s="134"/>
      <c r="X64" s="125"/>
      <c r="Y64" s="125"/>
    </row>
  </sheetData>
  <sheetProtection algorithmName="SHA-512" hashValue="pD6NpOS1zZM3SUS+dhm8OLOnmVckV/+Evd1vs2mMWT0MuZ3BNI0+bxOAIw6y+qKYde0addb/VvyGekwMJj2xsQ==" saltValue="mVoYpcaEgMDmg2upH0Qpjg==" spinCount="100000" sheet="1" objects="1" scenarios="1"/>
  <mergeCells count="40">
    <mergeCell ref="F60:M60"/>
    <mergeCell ref="G52:O52"/>
    <mergeCell ref="H53:I53"/>
    <mergeCell ref="G54:O54"/>
    <mergeCell ref="G55:J55"/>
    <mergeCell ref="G56:J56"/>
    <mergeCell ref="G58:L58"/>
    <mergeCell ref="N58:O58"/>
    <mergeCell ref="G59:L59"/>
    <mergeCell ref="N59:O59"/>
    <mergeCell ref="H44:I44"/>
    <mergeCell ref="G45:O45"/>
    <mergeCell ref="G46:J46"/>
    <mergeCell ref="G47:J47"/>
    <mergeCell ref="G50:O50"/>
    <mergeCell ref="G36:O36"/>
    <mergeCell ref="G37:J37"/>
    <mergeCell ref="G38:J38"/>
    <mergeCell ref="G41:O41"/>
    <mergeCell ref="G43:O43"/>
    <mergeCell ref="G27:J27"/>
    <mergeCell ref="G28:J28"/>
    <mergeCell ref="G32:O32"/>
    <mergeCell ref="G34:O34"/>
    <mergeCell ref="H35:I35"/>
    <mergeCell ref="G18:J18"/>
    <mergeCell ref="G22:O22"/>
    <mergeCell ref="G24:O24"/>
    <mergeCell ref="H25:I25"/>
    <mergeCell ref="G26:O26"/>
    <mergeCell ref="G12:J12"/>
    <mergeCell ref="G14:O14"/>
    <mergeCell ref="G15:O15"/>
    <mergeCell ref="H16:I16"/>
    <mergeCell ref="G17:O17"/>
    <mergeCell ref="A1:Q1"/>
    <mergeCell ref="G7:O7"/>
    <mergeCell ref="G8:O8"/>
    <mergeCell ref="H10:I10"/>
    <mergeCell ref="G11:O11"/>
  </mergeCells>
  <phoneticPr fontId="2"/>
  <dataValidations xWindow="851" yWindow="551" count="10">
    <dataValidation type="list" allowBlank="1" showInputMessage="1" sqref="G58:L59" xr:uid="{00000000-0002-0000-0200-000000000000}">
      <formula1>$W$12:$W$13</formula1>
    </dataValidation>
    <dataValidation type="list" allowBlank="1" showInputMessage="1" showErrorMessage="1" prompt="選択して下さい" sqref="B58:B59" xr:uid="{00000000-0002-0000-0200-000001000000}">
      <formula1>"□,■"</formula1>
    </dataValidation>
    <dataValidation type="list" allowBlank="1" showErrorMessage="1" prompt="選択して下さい" sqref="L51 L42 L33 L23" xr:uid="{00000000-0002-0000-0200-000002000000}">
      <formula1>$V$15:$V$61</formula1>
    </dataValidation>
    <dataValidation type="list" allowBlank="1" showErrorMessage="1" prompt="選択して下さい" sqref="H23 H51 H42 H33" xr:uid="{00000000-0002-0000-0200-000003000000}">
      <formula1>$T$5:$T$9</formula1>
    </dataValidation>
    <dataValidation allowBlank="1" showInputMessage="1" showErrorMessage="1" prompt="都道府県から記入" sqref="G11:O11" xr:uid="{00000000-0002-0000-0200-000004000000}"/>
    <dataValidation imeMode="halfKatakana" allowBlank="1" showInputMessage="1" showErrorMessage="1" prompt="半角ｶﾀｶﾅにて記入" sqref="G7:O7" xr:uid="{00000000-0002-0000-0200-000005000000}"/>
    <dataValidation allowBlank="1" showInputMessage="1" showErrorMessage="1" prompt="事務所名を記入" sqref="G15:O15" xr:uid="{00000000-0002-0000-0200-000007000000}"/>
    <dataValidation type="list" allowBlank="1" showErrorMessage="1" prompt="選択して下さい" sqref="O9" xr:uid="{00000000-0002-0000-0200-000008000000}">
      <formula1>"他1名,他2名,他3名"</formula1>
    </dataValidation>
    <dataValidation type="list" allowBlank="1" showErrorMessage="1" prompt="選択して下さい" sqref="H21 H49 H40 H31" xr:uid="{00000000-0002-0000-0200-00000A000000}">
      <formula1>$T$5:$T$7</formula1>
    </dataValidation>
    <dataValidation type="list" allowBlank="1" showErrorMessage="1" prompt="選択して下さい" sqref="L49 L40 L31 L21" xr:uid="{00000000-0002-0000-0200-000009000000}">
      <formula1>$U$13:$U$61</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1"/>
  <sheetViews>
    <sheetView showGridLines="0" showZeros="0" view="pageBreakPreview" zoomScaleNormal="100" workbookViewId="0">
      <selection activeCell="R1" sqref="R1"/>
    </sheetView>
  </sheetViews>
  <sheetFormatPr defaultColWidth="9" defaultRowHeight="13.5" customHeight="1"/>
  <cols>
    <col min="1" max="2" width="3.75" style="132" customWidth="1"/>
    <col min="3" max="3" width="3.125" style="132" customWidth="1"/>
    <col min="4" max="4" width="12.125" style="132" customWidth="1"/>
    <col min="5" max="5" width="3.125" style="132" customWidth="1"/>
    <col min="6" max="6" width="2.125" style="132" customWidth="1"/>
    <col min="7" max="7" width="2.625" style="132" customWidth="1"/>
    <col min="8" max="8" width="11.5" style="132" customWidth="1"/>
    <col min="9" max="9" width="2.625" style="132" customWidth="1"/>
    <col min="10" max="10" width="10.625" style="132" customWidth="1"/>
    <col min="11" max="11" width="2.625" style="132" customWidth="1"/>
    <col min="12" max="12" width="11.5" style="132" customWidth="1"/>
    <col min="13" max="13" width="2.625" style="132" customWidth="1"/>
    <col min="14" max="14" width="10.625" style="132" customWidth="1"/>
    <col min="15" max="15" width="8.875" style="132" customWidth="1"/>
    <col min="16" max="16" width="2.5" style="132" customWidth="1"/>
    <col min="17" max="17" width="5.625" style="132" customWidth="1"/>
    <col min="18" max="18" width="10.625" style="125" customWidth="1"/>
    <col min="19" max="16384" width="9" style="134"/>
  </cols>
  <sheetData>
    <row r="1" spans="1:18" s="125" customFormat="1" ht="13.5" customHeight="1">
      <c r="A1" s="419" t="s">
        <v>314</v>
      </c>
      <c r="B1" s="419"/>
      <c r="C1" s="419"/>
      <c r="D1" s="419"/>
      <c r="E1" s="419"/>
      <c r="F1" s="419"/>
      <c r="G1" s="419"/>
      <c r="H1" s="419"/>
      <c r="I1" s="419"/>
      <c r="J1" s="419"/>
      <c r="K1" s="419"/>
      <c r="L1" s="419"/>
      <c r="M1" s="419"/>
      <c r="N1" s="419"/>
      <c r="O1" s="419"/>
      <c r="P1" s="419"/>
      <c r="Q1" s="419"/>
      <c r="R1" s="156"/>
    </row>
    <row r="2" spans="1:18" s="125" customFormat="1" ht="13.5" customHeight="1">
      <c r="A2" s="155"/>
      <c r="B2" s="155"/>
      <c r="C2" s="155"/>
      <c r="D2" s="155"/>
      <c r="E2" s="155"/>
      <c r="F2" s="155"/>
      <c r="G2" s="155"/>
      <c r="H2" s="155"/>
      <c r="I2" s="155"/>
      <c r="J2" s="155"/>
      <c r="K2" s="155"/>
      <c r="L2" s="155"/>
      <c r="M2" s="155"/>
      <c r="N2" s="155"/>
      <c r="O2" s="155"/>
      <c r="P2" s="155"/>
      <c r="Q2" s="155"/>
      <c r="R2" s="156"/>
    </row>
    <row r="3" spans="1:18" s="125" customFormat="1" ht="13.5" customHeight="1">
      <c r="A3" s="155"/>
      <c r="B3" s="155"/>
      <c r="C3" s="155"/>
      <c r="D3" s="155"/>
      <c r="E3" s="155"/>
      <c r="F3" s="155"/>
      <c r="G3" s="155"/>
      <c r="H3" s="155"/>
      <c r="I3" s="155"/>
      <c r="J3" s="155"/>
      <c r="K3" s="155"/>
      <c r="L3" s="155"/>
      <c r="M3" s="155"/>
      <c r="N3" s="155"/>
      <c r="O3" s="155"/>
      <c r="P3" s="155"/>
      <c r="Q3" s="155"/>
      <c r="R3" s="156"/>
    </row>
    <row r="4" spans="1:18" s="125" customFormat="1" ht="13.5" customHeight="1">
      <c r="A4" s="155"/>
      <c r="B4" s="155"/>
      <c r="C4" s="155"/>
      <c r="D4" s="155"/>
      <c r="E4" s="155"/>
      <c r="F4" s="155"/>
      <c r="G4" s="155"/>
      <c r="H4" s="155"/>
      <c r="I4" s="155"/>
      <c r="J4" s="155"/>
      <c r="K4" s="155"/>
      <c r="L4" s="155"/>
      <c r="M4" s="155"/>
      <c r="N4" s="155"/>
      <c r="O4" s="155"/>
      <c r="P4" s="155"/>
      <c r="Q4" s="155"/>
      <c r="R4" s="156"/>
    </row>
    <row r="5" spans="1:18" s="125" customFormat="1" ht="13.5" customHeight="1">
      <c r="A5" s="157" t="s">
        <v>453</v>
      </c>
      <c r="B5" s="157"/>
      <c r="C5" s="157"/>
      <c r="D5" s="157"/>
      <c r="E5" s="157"/>
      <c r="F5" s="157"/>
      <c r="G5" s="157"/>
      <c r="H5" s="157"/>
      <c r="I5" s="157"/>
      <c r="J5" s="157"/>
      <c r="K5" s="157"/>
      <c r="L5" s="157"/>
      <c r="M5" s="157"/>
      <c r="N5" s="157"/>
      <c r="O5" s="157"/>
      <c r="P5" s="157"/>
      <c r="Q5" s="157"/>
    </row>
    <row r="6" spans="1:18" s="125" customFormat="1" ht="13.5" customHeight="1">
      <c r="A6" s="132" t="s">
        <v>454</v>
      </c>
      <c r="B6" s="132"/>
      <c r="C6" s="132"/>
      <c r="D6" s="132"/>
      <c r="E6" s="132"/>
      <c r="F6" s="132"/>
      <c r="G6" s="132"/>
      <c r="H6" s="132"/>
      <c r="I6" s="132"/>
      <c r="J6" s="132"/>
      <c r="K6" s="132"/>
      <c r="L6" s="132"/>
      <c r="M6" s="132"/>
      <c r="N6" s="132"/>
      <c r="O6" s="132"/>
      <c r="P6" s="132"/>
      <c r="Q6" s="132"/>
    </row>
    <row r="7" spans="1:18" s="125" customFormat="1" ht="13.5" customHeight="1">
      <c r="A7" s="132"/>
      <c r="B7" s="158" t="s">
        <v>321</v>
      </c>
      <c r="C7" s="132" t="s">
        <v>322</v>
      </c>
      <c r="D7" s="132" t="s">
        <v>323</v>
      </c>
      <c r="E7" s="132" t="s">
        <v>324</v>
      </c>
      <c r="F7" s="132"/>
      <c r="G7" s="407"/>
      <c r="H7" s="407"/>
      <c r="I7" s="407"/>
      <c r="J7" s="407"/>
      <c r="K7" s="407"/>
      <c r="L7" s="407"/>
      <c r="M7" s="407"/>
      <c r="N7" s="407"/>
      <c r="O7" s="407"/>
      <c r="P7" s="132"/>
      <c r="Q7" s="132"/>
    </row>
    <row r="8" spans="1:18" s="125" customFormat="1" ht="13.5" customHeight="1">
      <c r="A8" s="132"/>
      <c r="B8" s="158" t="s">
        <v>321</v>
      </c>
      <c r="C8" s="132" t="s">
        <v>327</v>
      </c>
      <c r="D8" s="132" t="s">
        <v>328</v>
      </c>
      <c r="E8" s="132" t="s">
        <v>324</v>
      </c>
      <c r="F8" s="132"/>
      <c r="G8" s="407"/>
      <c r="H8" s="407"/>
      <c r="I8" s="407"/>
      <c r="J8" s="407"/>
      <c r="K8" s="407"/>
      <c r="L8" s="407"/>
      <c r="M8" s="407"/>
      <c r="N8" s="407"/>
      <c r="O8" s="407"/>
      <c r="P8" s="132"/>
      <c r="Q8" s="132"/>
    </row>
    <row r="9" spans="1:18" s="125" customFormat="1" ht="13.5" customHeight="1">
      <c r="A9" s="132"/>
      <c r="B9" s="158"/>
      <c r="C9" s="132"/>
      <c r="D9" s="132"/>
      <c r="E9" s="132"/>
      <c r="F9" s="132"/>
      <c r="G9" s="132"/>
      <c r="H9" s="132"/>
      <c r="I9" s="132"/>
      <c r="J9" s="132"/>
      <c r="K9" s="132"/>
      <c r="L9" s="132"/>
      <c r="M9" s="132"/>
      <c r="N9" s="132"/>
      <c r="O9" s="132"/>
      <c r="P9" s="132"/>
      <c r="Q9" s="132"/>
    </row>
    <row r="10" spans="1:18" s="125" customFormat="1" ht="13.5" customHeight="1">
      <c r="A10" s="132"/>
      <c r="B10" s="158" t="s">
        <v>321</v>
      </c>
      <c r="C10" s="132" t="s">
        <v>333</v>
      </c>
      <c r="D10" s="132" t="s">
        <v>334</v>
      </c>
      <c r="E10" s="132" t="s">
        <v>324</v>
      </c>
      <c r="F10" s="132"/>
      <c r="G10" s="155" t="s">
        <v>118</v>
      </c>
      <c r="H10" s="420"/>
      <c r="I10" s="420"/>
      <c r="J10" s="132"/>
      <c r="K10" s="132"/>
      <c r="L10" s="132"/>
      <c r="M10" s="132"/>
      <c r="N10" s="132"/>
      <c r="O10" s="132"/>
      <c r="P10" s="132"/>
      <c r="Q10" s="132"/>
    </row>
    <row r="11" spans="1:18" s="125" customFormat="1" ht="13.5" customHeight="1">
      <c r="A11" s="132"/>
      <c r="B11" s="158" t="s">
        <v>321</v>
      </c>
      <c r="C11" s="132" t="s">
        <v>335</v>
      </c>
      <c r="D11" s="132" t="s">
        <v>336</v>
      </c>
      <c r="E11" s="132" t="s">
        <v>324</v>
      </c>
      <c r="F11" s="132"/>
      <c r="G11" s="407"/>
      <c r="H11" s="407"/>
      <c r="I11" s="407"/>
      <c r="J11" s="407"/>
      <c r="K11" s="407"/>
      <c r="L11" s="407"/>
      <c r="M11" s="407"/>
      <c r="N11" s="407"/>
      <c r="O11" s="407"/>
      <c r="P11" s="132"/>
      <c r="Q11" s="132"/>
    </row>
    <row r="12" spans="1:18" s="125" customFormat="1" ht="13.5" customHeight="1">
      <c r="A12" s="132"/>
      <c r="B12" s="158" t="s">
        <v>321</v>
      </c>
      <c r="C12" s="132" t="s">
        <v>337</v>
      </c>
      <c r="D12" s="132" t="s">
        <v>338</v>
      </c>
      <c r="E12" s="132" t="s">
        <v>324</v>
      </c>
      <c r="F12" s="132"/>
      <c r="G12" s="420"/>
      <c r="H12" s="420"/>
      <c r="I12" s="420"/>
      <c r="J12" s="420"/>
      <c r="K12" s="132"/>
      <c r="L12" s="132"/>
      <c r="M12" s="132"/>
      <c r="N12" s="132"/>
      <c r="O12" s="132"/>
      <c r="P12" s="132"/>
      <c r="Q12" s="132"/>
    </row>
    <row r="13" spans="1:18" s="125" customFormat="1" ht="2.25" customHeight="1">
      <c r="A13" s="157"/>
      <c r="B13" s="160"/>
      <c r="C13" s="157"/>
      <c r="D13" s="157"/>
      <c r="E13" s="157"/>
      <c r="F13" s="157"/>
      <c r="G13" s="157"/>
      <c r="H13" s="157"/>
      <c r="I13" s="157"/>
      <c r="J13" s="157"/>
      <c r="K13" s="157"/>
      <c r="L13" s="157"/>
      <c r="M13" s="157"/>
      <c r="N13" s="157"/>
      <c r="O13" s="157"/>
      <c r="P13" s="157"/>
      <c r="Q13" s="157"/>
    </row>
    <row r="14" spans="1:18" s="125" customFormat="1" ht="13.5" customHeight="1">
      <c r="A14" s="132"/>
      <c r="B14" s="132"/>
      <c r="C14" s="132"/>
      <c r="D14" s="132"/>
      <c r="E14" s="132"/>
      <c r="F14" s="132"/>
      <c r="G14" s="132"/>
      <c r="H14" s="132"/>
      <c r="I14" s="132"/>
      <c r="J14" s="132"/>
      <c r="K14" s="132"/>
      <c r="L14" s="132"/>
      <c r="M14" s="132"/>
      <c r="N14" s="132"/>
      <c r="O14" s="132"/>
      <c r="P14" s="132"/>
      <c r="Q14" s="132"/>
    </row>
    <row r="15" spans="1:18" s="125" customFormat="1" ht="13.5" customHeight="1">
      <c r="A15" s="132" t="s">
        <v>455</v>
      </c>
      <c r="B15" s="132"/>
      <c r="C15" s="132"/>
      <c r="D15" s="132"/>
      <c r="E15" s="132"/>
      <c r="F15" s="132"/>
      <c r="G15" s="132"/>
      <c r="H15" s="132"/>
      <c r="I15" s="132"/>
      <c r="J15" s="132"/>
      <c r="K15" s="132"/>
      <c r="L15" s="132"/>
      <c r="M15" s="132"/>
      <c r="N15" s="132"/>
      <c r="O15" s="132"/>
      <c r="P15" s="132"/>
      <c r="Q15" s="132"/>
    </row>
    <row r="16" spans="1:18" s="125" customFormat="1" ht="13.5" customHeight="1">
      <c r="A16" s="132"/>
      <c r="B16" s="158" t="s">
        <v>321</v>
      </c>
      <c r="C16" s="132" t="s">
        <v>322</v>
      </c>
      <c r="D16" s="132" t="s">
        <v>323</v>
      </c>
      <c r="E16" s="132" t="s">
        <v>324</v>
      </c>
      <c r="F16" s="132"/>
      <c r="G16" s="407"/>
      <c r="H16" s="407"/>
      <c r="I16" s="407"/>
      <c r="J16" s="407"/>
      <c r="K16" s="407"/>
      <c r="L16" s="407"/>
      <c r="M16" s="407"/>
      <c r="N16" s="407"/>
      <c r="O16" s="407"/>
      <c r="P16" s="132"/>
      <c r="Q16" s="132"/>
    </row>
    <row r="17" spans="1:17" s="125" customFormat="1" ht="13.5" customHeight="1">
      <c r="A17" s="132"/>
      <c r="B17" s="158" t="s">
        <v>321</v>
      </c>
      <c r="C17" s="132" t="s">
        <v>327</v>
      </c>
      <c r="D17" s="132" t="s">
        <v>328</v>
      </c>
      <c r="E17" s="132" t="s">
        <v>324</v>
      </c>
      <c r="F17" s="132"/>
      <c r="G17" s="407"/>
      <c r="H17" s="407"/>
      <c r="I17" s="407"/>
      <c r="J17" s="407"/>
      <c r="K17" s="407"/>
      <c r="L17" s="407"/>
      <c r="M17" s="407"/>
      <c r="N17" s="407"/>
      <c r="O17" s="407"/>
      <c r="P17" s="132"/>
      <c r="Q17" s="132"/>
    </row>
    <row r="18" spans="1:17" s="125" customFormat="1" ht="13.5" customHeight="1">
      <c r="A18" s="132"/>
      <c r="B18" s="158"/>
      <c r="C18" s="132"/>
      <c r="D18" s="132"/>
      <c r="E18" s="132"/>
      <c r="F18" s="132"/>
      <c r="G18" s="132"/>
      <c r="H18" s="132"/>
      <c r="I18" s="132"/>
      <c r="J18" s="132"/>
      <c r="K18" s="132"/>
      <c r="L18" s="132"/>
      <c r="M18" s="132"/>
      <c r="N18" s="132"/>
      <c r="O18" s="132"/>
      <c r="P18" s="132"/>
      <c r="Q18" s="132"/>
    </row>
    <row r="19" spans="1:17" s="125" customFormat="1" ht="13.5" customHeight="1">
      <c r="A19" s="132"/>
      <c r="B19" s="158" t="s">
        <v>321</v>
      </c>
      <c r="C19" s="132" t="s">
        <v>333</v>
      </c>
      <c r="D19" s="132" t="s">
        <v>334</v>
      </c>
      <c r="E19" s="132" t="s">
        <v>324</v>
      </c>
      <c r="F19" s="132"/>
      <c r="G19" s="155" t="s">
        <v>118</v>
      </c>
      <c r="H19" s="420"/>
      <c r="I19" s="420"/>
      <c r="J19" s="132"/>
      <c r="K19" s="132"/>
      <c r="L19" s="132"/>
      <c r="M19" s="132"/>
      <c r="N19" s="132"/>
      <c r="O19" s="132"/>
      <c r="P19" s="132"/>
      <c r="Q19" s="132"/>
    </row>
    <row r="20" spans="1:17" s="125" customFormat="1" ht="13.5" customHeight="1">
      <c r="A20" s="132"/>
      <c r="B20" s="158" t="s">
        <v>321</v>
      </c>
      <c r="C20" s="132" t="s">
        <v>335</v>
      </c>
      <c r="D20" s="132" t="s">
        <v>336</v>
      </c>
      <c r="E20" s="132" t="s">
        <v>324</v>
      </c>
      <c r="F20" s="132"/>
      <c r="G20" s="407"/>
      <c r="H20" s="407"/>
      <c r="I20" s="407"/>
      <c r="J20" s="407"/>
      <c r="K20" s="407"/>
      <c r="L20" s="407"/>
      <c r="M20" s="407"/>
      <c r="N20" s="407"/>
      <c r="O20" s="407"/>
      <c r="P20" s="132"/>
      <c r="Q20" s="132"/>
    </row>
    <row r="21" spans="1:17" s="125" customFormat="1" ht="13.5" customHeight="1">
      <c r="A21" s="132"/>
      <c r="B21" s="158" t="s">
        <v>321</v>
      </c>
      <c r="C21" s="132" t="s">
        <v>337</v>
      </c>
      <c r="D21" s="132" t="s">
        <v>338</v>
      </c>
      <c r="E21" s="132" t="s">
        <v>324</v>
      </c>
      <c r="F21" s="132"/>
      <c r="G21" s="420"/>
      <c r="H21" s="420"/>
      <c r="I21" s="420"/>
      <c r="J21" s="420"/>
      <c r="K21" s="132"/>
      <c r="L21" s="132"/>
      <c r="M21" s="132"/>
      <c r="N21" s="132"/>
      <c r="O21" s="132"/>
      <c r="P21" s="132"/>
      <c r="Q21" s="132"/>
    </row>
    <row r="22" spans="1:17" s="125" customFormat="1" ht="2.25" customHeight="1">
      <c r="A22" s="157"/>
      <c r="B22" s="160"/>
      <c r="C22" s="157"/>
      <c r="D22" s="157"/>
      <c r="E22" s="157"/>
      <c r="F22" s="157"/>
      <c r="G22" s="157"/>
      <c r="H22" s="157"/>
      <c r="I22" s="157"/>
      <c r="J22" s="157"/>
      <c r="K22" s="157"/>
      <c r="L22" s="157"/>
      <c r="M22" s="157"/>
      <c r="N22" s="157"/>
      <c r="O22" s="157"/>
      <c r="P22" s="157"/>
      <c r="Q22" s="157"/>
    </row>
    <row r="23" spans="1:17" s="125" customFormat="1" ht="13.5" customHeight="1">
      <c r="A23" s="132"/>
      <c r="B23" s="132"/>
      <c r="C23" s="132"/>
      <c r="D23" s="132"/>
      <c r="E23" s="132"/>
      <c r="F23" s="132"/>
      <c r="G23" s="132"/>
      <c r="H23" s="132"/>
      <c r="I23" s="132"/>
      <c r="J23" s="132"/>
      <c r="K23" s="132"/>
      <c r="L23" s="132"/>
      <c r="M23" s="132"/>
      <c r="N23" s="132"/>
      <c r="O23" s="132"/>
      <c r="P23" s="132"/>
      <c r="Q23" s="132"/>
    </row>
    <row r="24" spans="1:17" s="125" customFormat="1" ht="13.5" customHeight="1">
      <c r="A24" s="132" t="s">
        <v>456</v>
      </c>
      <c r="B24" s="132"/>
      <c r="C24" s="132"/>
      <c r="D24" s="132"/>
      <c r="E24" s="132"/>
      <c r="F24" s="132"/>
      <c r="G24" s="132"/>
      <c r="H24" s="132"/>
      <c r="I24" s="132"/>
      <c r="J24" s="132"/>
      <c r="K24" s="132"/>
      <c r="L24" s="132"/>
      <c r="M24" s="132"/>
      <c r="N24" s="132"/>
      <c r="O24" s="132"/>
      <c r="P24" s="132"/>
      <c r="Q24" s="132"/>
    </row>
    <row r="25" spans="1:17" s="125" customFormat="1" ht="13.5" customHeight="1">
      <c r="A25" s="132"/>
      <c r="B25" s="158" t="s">
        <v>321</v>
      </c>
      <c r="C25" s="132" t="s">
        <v>322</v>
      </c>
      <c r="D25" s="132" t="s">
        <v>323</v>
      </c>
      <c r="E25" s="132" t="s">
        <v>324</v>
      </c>
      <c r="F25" s="132"/>
      <c r="G25" s="407"/>
      <c r="H25" s="407"/>
      <c r="I25" s="407"/>
      <c r="J25" s="407"/>
      <c r="K25" s="407"/>
      <c r="L25" s="407"/>
      <c r="M25" s="407"/>
      <c r="N25" s="407"/>
      <c r="O25" s="407"/>
      <c r="P25" s="132"/>
      <c r="Q25" s="132"/>
    </row>
    <row r="26" spans="1:17" s="125" customFormat="1" ht="13.5" customHeight="1">
      <c r="A26" s="132"/>
      <c r="B26" s="158" t="s">
        <v>321</v>
      </c>
      <c r="C26" s="132" t="s">
        <v>327</v>
      </c>
      <c r="D26" s="132" t="s">
        <v>328</v>
      </c>
      <c r="E26" s="132" t="s">
        <v>324</v>
      </c>
      <c r="F26" s="132"/>
      <c r="G26" s="407"/>
      <c r="H26" s="407"/>
      <c r="I26" s="407"/>
      <c r="J26" s="407"/>
      <c r="K26" s="407"/>
      <c r="L26" s="407"/>
      <c r="M26" s="407"/>
      <c r="N26" s="407"/>
      <c r="O26" s="407"/>
      <c r="P26" s="132"/>
      <c r="Q26" s="132"/>
    </row>
    <row r="27" spans="1:17" s="125" customFormat="1" ht="13.5" customHeight="1">
      <c r="A27" s="132"/>
      <c r="B27" s="158"/>
      <c r="C27" s="132"/>
      <c r="D27" s="132"/>
      <c r="E27" s="132"/>
      <c r="F27" s="132"/>
      <c r="G27" s="132"/>
      <c r="H27" s="132"/>
      <c r="I27" s="132"/>
      <c r="J27" s="132"/>
      <c r="K27" s="132"/>
      <c r="L27" s="132"/>
      <c r="M27" s="132"/>
      <c r="N27" s="132"/>
      <c r="O27" s="132"/>
      <c r="P27" s="132"/>
      <c r="Q27" s="132"/>
    </row>
    <row r="28" spans="1:17" s="125" customFormat="1" ht="13.5" customHeight="1">
      <c r="A28" s="132"/>
      <c r="B28" s="158" t="s">
        <v>321</v>
      </c>
      <c r="C28" s="132" t="s">
        <v>333</v>
      </c>
      <c r="D28" s="132" t="s">
        <v>334</v>
      </c>
      <c r="E28" s="132" t="s">
        <v>324</v>
      </c>
      <c r="F28" s="132"/>
      <c r="G28" s="155" t="s">
        <v>118</v>
      </c>
      <c r="H28" s="420"/>
      <c r="I28" s="420"/>
      <c r="J28" s="132"/>
      <c r="K28" s="132"/>
      <c r="L28" s="132"/>
      <c r="M28" s="132"/>
      <c r="N28" s="132"/>
      <c r="O28" s="132"/>
      <c r="P28" s="132"/>
      <c r="Q28" s="132"/>
    </row>
    <row r="29" spans="1:17" s="125" customFormat="1" ht="13.5" customHeight="1">
      <c r="A29" s="132"/>
      <c r="B29" s="158" t="s">
        <v>321</v>
      </c>
      <c r="C29" s="132" t="s">
        <v>335</v>
      </c>
      <c r="D29" s="132" t="s">
        <v>336</v>
      </c>
      <c r="E29" s="132" t="s">
        <v>324</v>
      </c>
      <c r="F29" s="132"/>
      <c r="G29" s="407"/>
      <c r="H29" s="407"/>
      <c r="I29" s="407"/>
      <c r="J29" s="407"/>
      <c r="K29" s="407"/>
      <c r="L29" s="407"/>
      <c r="M29" s="407"/>
      <c r="N29" s="407"/>
      <c r="O29" s="407"/>
      <c r="P29" s="132"/>
      <c r="Q29" s="132"/>
    </row>
    <row r="30" spans="1:17" s="125" customFormat="1" ht="13.5" customHeight="1">
      <c r="A30" s="132"/>
      <c r="B30" s="158" t="s">
        <v>321</v>
      </c>
      <c r="C30" s="132" t="s">
        <v>337</v>
      </c>
      <c r="D30" s="132" t="s">
        <v>338</v>
      </c>
      <c r="E30" s="132" t="s">
        <v>324</v>
      </c>
      <c r="F30" s="132"/>
      <c r="G30" s="420"/>
      <c r="H30" s="420"/>
      <c r="I30" s="420"/>
      <c r="J30" s="420"/>
      <c r="K30" s="132"/>
      <c r="L30" s="132"/>
      <c r="M30" s="132"/>
      <c r="N30" s="132"/>
      <c r="O30" s="132"/>
      <c r="P30" s="132"/>
      <c r="Q30" s="132"/>
    </row>
    <row r="31" spans="1:17" s="125" customFormat="1" ht="2.25" customHeight="1">
      <c r="A31" s="157"/>
      <c r="B31" s="160"/>
      <c r="C31" s="157"/>
      <c r="D31" s="157"/>
      <c r="E31" s="157"/>
      <c r="F31" s="157"/>
      <c r="G31" s="157"/>
      <c r="H31" s="157"/>
      <c r="I31" s="157"/>
      <c r="J31" s="157"/>
      <c r="K31" s="157"/>
      <c r="L31" s="157"/>
      <c r="M31" s="157"/>
      <c r="N31" s="157"/>
      <c r="O31" s="157"/>
      <c r="P31" s="157"/>
      <c r="Q31" s="157"/>
    </row>
  </sheetData>
  <sheetProtection sheet="1"/>
  <mergeCells count="16">
    <mergeCell ref="G12:J12"/>
    <mergeCell ref="G26:O26"/>
    <mergeCell ref="H28:I28"/>
    <mergeCell ref="G29:O29"/>
    <mergeCell ref="G30:J30"/>
    <mergeCell ref="G16:O16"/>
    <mergeCell ref="G17:O17"/>
    <mergeCell ref="H19:I19"/>
    <mergeCell ref="G20:O20"/>
    <mergeCell ref="G21:J21"/>
    <mergeCell ref="G25:O25"/>
    <mergeCell ref="A1:Q1"/>
    <mergeCell ref="G7:O7"/>
    <mergeCell ref="G8:O8"/>
    <mergeCell ref="H10:I10"/>
    <mergeCell ref="G11:O11"/>
  </mergeCells>
  <phoneticPr fontId="2"/>
  <dataValidations count="2">
    <dataValidation imeMode="halfKatakana" allowBlank="1" showInputMessage="1" showErrorMessage="1" prompt="半角ｶﾀｶﾅにて記入" sqref="G7:O7" xr:uid="{00000000-0002-0000-0300-000000000000}"/>
    <dataValidation allowBlank="1" showInputMessage="1" showErrorMessage="1" prompt="都道府県から記入" sqref="G20:O20" xr:uid="{00000000-0002-0000-0300-000001000000}"/>
  </dataValidations>
  <printOptions horizontalCentered="1"/>
  <pageMargins left="0.19685039370078741" right="0.19685039370078741" top="0.39370078740157483" bottom="0.39370078740157483" header="0.19685039370078741" footer="0.19685039370078741"/>
  <pageSetup paperSize="9" scale="90" orientation="portrait" blackAndWhite="1"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G50"/>
  <sheetViews>
    <sheetView showGridLines="0" showZeros="0" view="pageBreakPreview" zoomScaleNormal="100" workbookViewId="0">
      <selection activeCell="AB1" sqref="AB1"/>
    </sheetView>
  </sheetViews>
  <sheetFormatPr defaultColWidth="9" defaultRowHeight="13.5"/>
  <cols>
    <col min="1" max="1" width="5.125" style="123" customWidth="1"/>
    <col min="2" max="27" width="3.625" style="123" customWidth="1"/>
    <col min="28" max="29" width="3.625" style="125" customWidth="1"/>
    <col min="30" max="30" width="10.625" style="122" hidden="1" customWidth="1"/>
    <col min="31" max="33" width="10.625" style="125" customWidth="1"/>
    <col min="34" max="16384" width="9" style="134"/>
  </cols>
  <sheetData>
    <row r="1" spans="1:31" s="167" customFormat="1" ht="13.5" customHeight="1">
      <c r="A1" s="419" t="s">
        <v>457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165"/>
      <c r="AC1" s="165"/>
      <c r="AD1" s="166"/>
      <c r="AE1" s="166"/>
    </row>
    <row r="2" spans="1:31" s="167" customFormat="1" ht="13.5"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D2" s="166"/>
      <c r="AE2" s="166"/>
    </row>
    <row r="3" spans="1:31" s="167" customFormat="1" ht="13.5" customHeight="1">
      <c r="A3" s="419" t="s">
        <v>458</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D3" s="166"/>
      <c r="AE3" s="166"/>
    </row>
    <row r="4" spans="1:31" s="167" customFormat="1" ht="13.5" customHeight="1">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D4" s="166"/>
      <c r="AE4" s="166"/>
    </row>
    <row r="5" spans="1:31" s="167" customFormat="1" ht="13.5" customHeight="1">
      <c r="A5" s="157" t="s">
        <v>706</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D5" s="166"/>
      <c r="AE5" s="166"/>
    </row>
    <row r="6" spans="1:31" s="125" customFormat="1" ht="18" customHeight="1">
      <c r="A6" s="123" t="s">
        <v>459</v>
      </c>
      <c r="B6" s="123"/>
      <c r="C6" s="123"/>
      <c r="D6" s="123"/>
      <c r="E6" s="433">
        <f>判定申込書!F18</f>
        <v>0</v>
      </c>
      <c r="F6" s="433"/>
      <c r="G6" s="433"/>
      <c r="H6" s="433"/>
      <c r="I6" s="433"/>
      <c r="J6" s="433"/>
      <c r="K6" s="433"/>
      <c r="L6" s="433"/>
      <c r="M6" s="433"/>
      <c r="N6" s="433"/>
      <c r="O6" s="433"/>
      <c r="P6" s="433"/>
      <c r="Q6" s="433"/>
      <c r="R6" s="433"/>
      <c r="S6" s="433"/>
      <c r="T6" s="433"/>
      <c r="U6" s="433"/>
      <c r="V6" s="433"/>
      <c r="W6" s="433"/>
      <c r="X6" s="433"/>
      <c r="Y6" s="433"/>
      <c r="Z6" s="433"/>
      <c r="AA6" s="123"/>
      <c r="AE6" s="129"/>
    </row>
    <row r="7" spans="1:31" ht="9.9499999999999993" customHeight="1">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31" ht="18" customHeight="1">
      <c r="A8" s="123" t="s">
        <v>460</v>
      </c>
      <c r="E8" s="429"/>
      <c r="F8" s="429"/>
      <c r="G8" s="429"/>
      <c r="H8" s="429"/>
      <c r="I8" s="123" t="s">
        <v>132</v>
      </c>
    </row>
    <row r="9" spans="1:31" ht="9.9499999999999993" customHeight="1">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row>
    <row r="10" spans="1:31" ht="18" customHeight="1">
      <c r="A10" s="123" t="s">
        <v>461</v>
      </c>
      <c r="E10" s="429"/>
      <c r="F10" s="429"/>
      <c r="G10" s="429"/>
      <c r="H10" s="429"/>
      <c r="I10" s="123" t="s">
        <v>132</v>
      </c>
    </row>
    <row r="11" spans="1:31" ht="9.9499999999999993" customHeight="1">
      <c r="A11" s="153"/>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row>
    <row r="12" spans="1:31" ht="18" customHeight="1">
      <c r="A12" s="123" t="s">
        <v>462</v>
      </c>
      <c r="E12" s="429">
        <f>判定申込書!J22</f>
        <v>0</v>
      </c>
      <c r="F12" s="429"/>
      <c r="G12" s="429"/>
      <c r="H12" s="429"/>
      <c r="I12" s="123" t="s">
        <v>132</v>
      </c>
    </row>
    <row r="13" spans="1:31" ht="9.9499999999999993" customHeight="1">
      <c r="A13" s="153"/>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E13" s="129"/>
    </row>
    <row r="14" spans="1:31" ht="18" customHeight="1">
      <c r="A14" s="123" t="s">
        <v>463</v>
      </c>
      <c r="F14" s="123" t="s">
        <v>464</v>
      </c>
      <c r="H14" s="431">
        <f>判定申込書!Z23</f>
        <v>0</v>
      </c>
      <c r="I14" s="431"/>
      <c r="J14" s="123" t="s">
        <v>139</v>
      </c>
      <c r="L14" s="123" t="s">
        <v>465</v>
      </c>
      <c r="N14" s="431">
        <f>IF(判定申込書!AE23="-",0,判定申込書!AE23)</f>
        <v>0</v>
      </c>
      <c r="O14" s="431"/>
      <c r="P14" s="123" t="s">
        <v>139</v>
      </c>
      <c r="AD14" s="129">
        <f>IF(AND($F$16="□",$K$16="□",$P$16="□",$T$16="□"),1,2)</f>
        <v>1</v>
      </c>
    </row>
    <row r="15" spans="1:31" ht="9.9499999999999993" customHeight="1">
      <c r="A15" s="153"/>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D15" s="129"/>
    </row>
    <row r="16" spans="1:31" ht="18" customHeight="1">
      <c r="A16" s="123" t="s">
        <v>466</v>
      </c>
      <c r="F16" s="168" t="str">
        <f>判定申込書!I19</f>
        <v>□</v>
      </c>
      <c r="G16" s="123" t="s">
        <v>467</v>
      </c>
      <c r="K16" s="168" t="str">
        <f>判定申込書!N19</f>
        <v>□</v>
      </c>
      <c r="L16" s="123" t="s">
        <v>707</v>
      </c>
      <c r="P16" s="168" t="str">
        <f>判定申込書!T19</f>
        <v>□</v>
      </c>
      <c r="Q16" s="123" t="s">
        <v>708</v>
      </c>
      <c r="T16" s="168" t="str">
        <f>判定申込書!Y19</f>
        <v>□</v>
      </c>
      <c r="U16" s="123" t="s">
        <v>123</v>
      </c>
      <c r="AD16" s="129" t="b">
        <f>IF(F16="■","イ",IF(K16="■","ロ",IF(P16="■","ハ",IF(T16="■","ニ"))))</f>
        <v>0</v>
      </c>
    </row>
    <row r="17" spans="1:33" ht="9.9499999999999993" customHeight="1">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D17" s="129"/>
    </row>
    <row r="18" spans="1:33" ht="18" customHeight="1">
      <c r="A18" s="123" t="s">
        <v>468</v>
      </c>
      <c r="F18" s="168" t="str">
        <f>判定申込書!I21</f>
        <v>□</v>
      </c>
      <c r="G18" s="123" t="s">
        <v>128</v>
      </c>
      <c r="I18" s="168" t="str">
        <f>判定申込書!L21</f>
        <v>□</v>
      </c>
      <c r="J18" s="123" t="s">
        <v>129</v>
      </c>
      <c r="L18" s="168" t="str">
        <f>判定申込書!O21</f>
        <v>□</v>
      </c>
      <c r="M18" s="123" t="s">
        <v>130</v>
      </c>
      <c r="AD18" s="129" t="b">
        <f>IF(F16="■",G16,IF(K16="■",L16,IF(P16="■",Q16,IF(T16="■",U16))))</f>
        <v>0</v>
      </c>
    </row>
    <row r="19" spans="1:33" ht="9.9499999999999993" customHeight="1">
      <c r="A19" s="153"/>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D19" s="129"/>
    </row>
    <row r="20" spans="1:33" ht="18" customHeight="1">
      <c r="A20" s="123" t="s">
        <v>469</v>
      </c>
      <c r="E20" s="432">
        <f>判定申込書!I23</f>
        <v>0</v>
      </c>
      <c r="F20" s="432"/>
      <c r="G20" s="432"/>
      <c r="H20" s="432"/>
      <c r="I20" s="432"/>
      <c r="J20" s="123" t="s">
        <v>135</v>
      </c>
      <c r="L20" s="123" t="s">
        <v>136</v>
      </c>
      <c r="M20" s="432" t="str">
        <f>IF(判定申込書!Q23="-","",判定申込書!Q23)</f>
        <v/>
      </c>
      <c r="N20" s="432"/>
      <c r="O20" s="432"/>
      <c r="P20" s="432"/>
      <c r="Q20" s="432"/>
      <c r="R20" s="123" t="s">
        <v>135</v>
      </c>
      <c r="AD20" s="129"/>
    </row>
    <row r="21" spans="1:33" ht="9.9499999999999993" customHeight="1">
      <c r="A21" s="153"/>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D21" s="129"/>
    </row>
    <row r="22" spans="1:33" ht="18" customHeight="1">
      <c r="A22" s="123" t="s">
        <v>472</v>
      </c>
      <c r="G22" s="431"/>
      <c r="H22" s="431"/>
      <c r="I22" s="123" t="s">
        <v>473</v>
      </c>
      <c r="AD22" s="129"/>
    </row>
    <row r="23" spans="1:33" ht="9.9499999999999993" customHeight="1">
      <c r="A23" s="153"/>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D23" s="129"/>
      <c r="AE23" s="129"/>
    </row>
    <row r="24" spans="1:33" ht="18" customHeight="1">
      <c r="A24" s="123" t="s">
        <v>474</v>
      </c>
      <c r="G24" s="431" t="str">
        <f>IF(判定申込書!L13="","",判定申込書!L13+2000)</f>
        <v/>
      </c>
      <c r="H24" s="431"/>
      <c r="I24" s="123" t="s">
        <v>90</v>
      </c>
      <c r="J24" s="126">
        <f>判定申込書!N13</f>
        <v>0</v>
      </c>
      <c r="K24" s="123" t="s">
        <v>112</v>
      </c>
      <c r="L24" s="126">
        <f>判定申込書!P13</f>
        <v>0</v>
      </c>
      <c r="M24" s="123" t="s">
        <v>92</v>
      </c>
      <c r="AD24" s="129"/>
    </row>
    <row r="25" spans="1:33" ht="9.9499999999999993" customHeight="1">
      <c r="A25" s="153"/>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D25" s="129"/>
    </row>
    <row r="26" spans="1:33" ht="18" customHeight="1">
      <c r="A26" s="123" t="s">
        <v>475</v>
      </c>
      <c r="G26" s="431" t="str">
        <f>IF(判定申込書!L14="","",判定申込書!L14+2000)</f>
        <v/>
      </c>
      <c r="H26" s="431"/>
      <c r="I26" s="123" t="s">
        <v>90</v>
      </c>
      <c r="J26" s="126">
        <f>判定申込書!N14</f>
        <v>0</v>
      </c>
      <c r="K26" s="123" t="s">
        <v>112</v>
      </c>
      <c r="L26" s="126">
        <f>判定申込書!P14</f>
        <v>0</v>
      </c>
      <c r="M26" s="123" t="s">
        <v>92</v>
      </c>
      <c r="AD26" s="129"/>
    </row>
    <row r="27" spans="1:33" ht="9.9499999999999993" customHeight="1">
      <c r="A27" s="153"/>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D27" s="129"/>
      <c r="AE27" s="129"/>
    </row>
    <row r="28" spans="1:33" ht="18" customHeight="1">
      <c r="A28" s="123" t="s">
        <v>476</v>
      </c>
      <c r="E28" s="433"/>
      <c r="F28" s="433"/>
      <c r="G28" s="433"/>
      <c r="H28" s="433"/>
      <c r="I28" s="433"/>
      <c r="J28" s="433"/>
      <c r="K28" s="433"/>
      <c r="L28" s="433"/>
      <c r="M28" s="433"/>
      <c r="N28" s="433"/>
      <c r="O28" s="433"/>
      <c r="P28" s="433"/>
      <c r="Q28" s="433"/>
      <c r="R28" s="433"/>
      <c r="S28" s="433"/>
      <c r="T28" s="433"/>
      <c r="U28" s="433"/>
      <c r="V28" s="433"/>
      <c r="W28" s="433"/>
      <c r="X28" s="433"/>
      <c r="Y28" s="433"/>
      <c r="Z28" s="433"/>
      <c r="AB28" s="216" t="s">
        <v>710</v>
      </c>
      <c r="AC28" s="214" t="s">
        <v>773</v>
      </c>
      <c r="AD28" s="129"/>
    </row>
    <row r="29" spans="1:33" ht="18" customHeight="1">
      <c r="E29" s="430"/>
      <c r="F29" s="430"/>
      <c r="G29" s="430"/>
      <c r="H29" s="430"/>
      <c r="I29" s="430"/>
      <c r="J29" s="430"/>
      <c r="K29" s="430"/>
      <c r="L29" s="430"/>
      <c r="M29" s="430"/>
      <c r="N29" s="430"/>
      <c r="O29" s="430"/>
      <c r="P29" s="430"/>
      <c r="Q29" s="430"/>
      <c r="R29" s="430"/>
      <c r="S29" s="430"/>
      <c r="T29" s="430"/>
      <c r="U29" s="430"/>
      <c r="V29" s="430"/>
      <c r="W29" s="430"/>
      <c r="X29" s="430"/>
      <c r="Y29" s="430"/>
      <c r="Z29" s="430"/>
      <c r="AD29" s="129"/>
      <c r="AE29" s="129"/>
    </row>
    <row r="30" spans="1:33" ht="9.9499999999999993" customHeight="1">
      <c r="A30" s="153"/>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D30" s="129"/>
    </row>
    <row r="31" spans="1:33" ht="13.5" customHeight="1">
      <c r="B31" s="446" t="str">
        <f>IF(AD14=1,"↑","↓")</f>
        <v>↑</v>
      </c>
      <c r="C31" s="446"/>
      <c r="AE31" s="129"/>
      <c r="AG31" s="134"/>
    </row>
    <row r="32" spans="1:33" ht="13.5" customHeight="1">
      <c r="B32" s="447"/>
      <c r="C32" s="447"/>
      <c r="AD32" s="169" t="s">
        <v>477</v>
      </c>
      <c r="AE32" s="129"/>
      <c r="AG32" s="134"/>
    </row>
    <row r="33" spans="1:33" ht="13.5" customHeight="1">
      <c r="A33" s="230" t="str">
        <f>IF(AD14=1,"","次は")</f>
        <v/>
      </c>
      <c r="B33" s="434" t="str">
        <f>IF(AD14=1,A16," 第四面_"&amp;AD16)</f>
        <v>【６．建築物の用途】</v>
      </c>
      <c r="C33" s="435"/>
      <c r="D33" s="435"/>
      <c r="E33" s="435"/>
      <c r="F33" s="435"/>
      <c r="G33" s="435"/>
      <c r="H33" s="435"/>
      <c r="I33" s="435"/>
      <c r="J33" s="436"/>
      <c r="AD33" s="170" t="s">
        <v>478</v>
      </c>
      <c r="AE33" s="129"/>
      <c r="AG33" s="134"/>
    </row>
    <row r="34" spans="1:33" ht="13.5" customHeight="1">
      <c r="B34" s="437"/>
      <c r="C34" s="438"/>
      <c r="D34" s="438"/>
      <c r="E34" s="438"/>
      <c r="F34" s="438"/>
      <c r="G34" s="438"/>
      <c r="H34" s="438"/>
      <c r="I34" s="438"/>
      <c r="J34" s="439"/>
      <c r="AD34" s="169" t="s">
        <v>470</v>
      </c>
      <c r="AE34" s="129"/>
      <c r="AG34" s="134"/>
    </row>
    <row r="35" spans="1:33" ht="13.5" customHeight="1">
      <c r="B35" s="440" t="str">
        <f>IF(AD14=1,""," （"&amp;AD18&amp;" 用）")</f>
        <v/>
      </c>
      <c r="C35" s="441"/>
      <c r="D35" s="441"/>
      <c r="E35" s="441"/>
      <c r="F35" s="441"/>
      <c r="G35" s="441"/>
      <c r="H35" s="441"/>
      <c r="I35" s="441"/>
      <c r="J35" s="442"/>
      <c r="AD35" s="169" t="s">
        <v>471</v>
      </c>
      <c r="AE35" s="129"/>
      <c r="AG35" s="134"/>
    </row>
    <row r="36" spans="1:33" ht="13.5" customHeight="1">
      <c r="B36" s="443"/>
      <c r="C36" s="444"/>
      <c r="D36" s="444"/>
      <c r="E36" s="444"/>
      <c r="F36" s="444"/>
      <c r="G36" s="444"/>
      <c r="H36" s="444"/>
      <c r="I36" s="444"/>
      <c r="J36" s="445"/>
      <c r="K36" s="214" t="str">
        <f>" を"&amp;IF(AD14=1,"選択","作成")&amp;"してください"</f>
        <v xml:space="preserve"> を選択してください</v>
      </c>
      <c r="AD36" s="169" t="s">
        <v>479</v>
      </c>
    </row>
    <row r="37" spans="1:33" ht="13.5" customHeight="1">
      <c r="AD37" s="169" t="s">
        <v>480</v>
      </c>
    </row>
    <row r="38" spans="1:33" ht="13.5" customHeight="1">
      <c r="AD38" s="169" t="s">
        <v>481</v>
      </c>
    </row>
    <row r="39" spans="1:33" ht="13.5" customHeight="1">
      <c r="AD39" s="169" t="s">
        <v>482</v>
      </c>
    </row>
    <row r="40" spans="1:33" ht="13.5" customHeight="1">
      <c r="AD40" s="169" t="s">
        <v>483</v>
      </c>
    </row>
    <row r="41" spans="1:33" ht="14.1" customHeight="1"/>
    <row r="42" spans="1:33" ht="14.1" customHeight="1"/>
    <row r="43" spans="1:33" ht="14.1" customHeight="1"/>
    <row r="44" spans="1:33" ht="14.1" customHeight="1"/>
    <row r="45" spans="1:33" ht="14.1" customHeight="1"/>
    <row r="46" spans="1:33" ht="14.1" customHeight="1"/>
    <row r="47" spans="1:33" ht="14.1" customHeight="1"/>
    <row r="48" spans="1:33" ht="14.1" customHeight="1"/>
    <row r="49" ht="14.1" customHeight="1"/>
    <row r="50" ht="14.1" customHeight="1"/>
  </sheetData>
  <sheetProtection algorithmName="SHA-512" hashValue="SsgItpm8Nx4geZGS9jBH+xOX7OmflIIuxaadqCwEVxtCyuplsASGjyUlesw67cDNCU+QGRQYSWWeB6YEiygm3w==" saltValue="D9a3qQlrFEhThXlN3/FZAg==" spinCount="100000" sheet="1" objects="1" scenarios="1"/>
  <mergeCells count="18">
    <mergeCell ref="B33:J34"/>
    <mergeCell ref="B35:J36"/>
    <mergeCell ref="B31:C32"/>
    <mergeCell ref="A1:AA1"/>
    <mergeCell ref="A3:AA3"/>
    <mergeCell ref="E6:Z6"/>
    <mergeCell ref="E8:H8"/>
    <mergeCell ref="E10:H10"/>
    <mergeCell ref="E12:H12"/>
    <mergeCell ref="E29:Z29"/>
    <mergeCell ref="H14:I14"/>
    <mergeCell ref="N14:O14"/>
    <mergeCell ref="E20:I20"/>
    <mergeCell ref="M20:Q20"/>
    <mergeCell ref="G22:H22"/>
    <mergeCell ref="E28:Z28"/>
    <mergeCell ref="G24:H24"/>
    <mergeCell ref="G26:H26"/>
  </mergeCells>
  <phoneticPr fontId="2"/>
  <conditionalFormatting sqref="F16 K16 P16 T16">
    <cfRule type="expression" dxfId="29" priority="1">
      <formula>$AD$14=1</formula>
    </cfRule>
  </conditionalFormatting>
  <dataValidations count="6">
    <dataValidation type="list" allowBlank="1" showInputMessage="1" showErrorMessage="1" prompt="選択して下さい" sqref="G22:H22" xr:uid="{00000000-0002-0000-0400-000000000000}">
      <formula1>"1,2,3,4,5,6,7,8"</formula1>
    </dataValidation>
    <dataValidation allowBlank="1" showInputMessage="1" showErrorMessage="1" prompt="都道府県から記入" sqref="E6:Z6" xr:uid="{00000000-0002-0000-0400-000002000000}"/>
    <dataValidation imeMode="off" allowBlank="1" showInputMessage="1" showErrorMessage="1" sqref="H14" xr:uid="{00000000-0002-0000-0400-000003000000}"/>
    <dataValidation type="list" allowBlank="1" showErrorMessage="1" prompt="選択して下さい" sqref="F16 T16 I18 F18 L18 K16 P16" xr:uid="{00000000-0002-0000-0400-000005000000}">
      <formula1>"□,■"</formula1>
    </dataValidation>
    <dataValidation type="list" allowBlank="1" showInputMessage="1" showErrorMessage="1" prompt="選択して下さい" sqref="E20:I20" xr:uid="{00000000-0002-0000-0400-000001000000}">
      <formula1>$AD$32:$AD$40</formula1>
    </dataValidation>
    <dataValidation type="list" allowBlank="1" showInputMessage="1" showErrorMessage="1" prompt="選択して下さい" sqref="M20:Q20" xr:uid="{00000000-0002-0000-0400-000004000000}">
      <formula1>$AD$34:$AD$40</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F236"/>
  <sheetViews>
    <sheetView showGridLines="0" showZeros="0" view="pageBreakPreview" zoomScaleNormal="100" workbookViewId="0">
      <selection activeCell="AB1" sqref="AB1"/>
    </sheetView>
  </sheetViews>
  <sheetFormatPr defaultColWidth="9" defaultRowHeight="13.5"/>
  <cols>
    <col min="1" max="1" width="5.125" style="123" customWidth="1"/>
    <col min="2" max="2" width="3.625" style="123" customWidth="1"/>
    <col min="3" max="3" width="3.125" style="123" customWidth="1"/>
    <col min="4" max="4" width="4.625" style="123" customWidth="1"/>
    <col min="5" max="5" width="3.125" style="123" customWidth="1"/>
    <col min="6" max="27" width="3.625" style="123" customWidth="1"/>
    <col min="28" max="29" width="3.625" style="125" customWidth="1"/>
    <col min="30" max="32" width="10.625" style="125" customWidth="1"/>
    <col min="33" max="16384" width="9" style="134"/>
  </cols>
  <sheetData>
    <row r="1" spans="1:32" s="167" customFormat="1" ht="13.5" customHeight="1">
      <c r="A1" s="419" t="s">
        <v>484</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165"/>
      <c r="AC1" s="165" t="s">
        <v>704</v>
      </c>
      <c r="AD1" s="166"/>
      <c r="AF1" s="167" t="s">
        <v>704</v>
      </c>
    </row>
    <row r="2" spans="1:32" s="167" customFormat="1" ht="13.5"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D2" s="166"/>
    </row>
    <row r="3" spans="1:32" s="167" customFormat="1" ht="13.5"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D3" s="166"/>
    </row>
    <row r="4" spans="1:32" s="167" customFormat="1" ht="13.5" customHeight="1">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D4" s="166"/>
    </row>
    <row r="5" spans="1:32" s="125" customFormat="1" ht="18" customHeight="1">
      <c r="A5" s="123" t="s">
        <v>486</v>
      </c>
      <c r="B5" s="123"/>
      <c r="C5" s="123"/>
      <c r="D5" s="123"/>
      <c r="E5" s="123"/>
      <c r="F5" s="433"/>
      <c r="G5" s="433"/>
      <c r="H5" s="433"/>
      <c r="I5" s="433"/>
      <c r="J5" s="433"/>
      <c r="K5" s="433"/>
      <c r="L5" s="433"/>
      <c r="M5" s="448"/>
      <c r="N5" s="448"/>
      <c r="O5" s="448"/>
      <c r="P5" s="448"/>
      <c r="Q5" s="448"/>
      <c r="R5" s="448"/>
      <c r="S5" s="448"/>
      <c r="T5" s="433"/>
      <c r="U5" s="433"/>
      <c r="V5" s="433"/>
      <c r="W5" s="433"/>
      <c r="X5" s="433"/>
      <c r="Y5" s="433"/>
      <c r="Z5" s="433"/>
      <c r="AA5" s="123"/>
      <c r="AD5" s="129"/>
    </row>
    <row r="6" spans="1:32" s="125" customFormat="1" ht="18" customHeight="1">
      <c r="A6" s="123"/>
      <c r="B6" s="123"/>
      <c r="C6" s="123"/>
      <c r="D6" s="123"/>
      <c r="E6" s="123"/>
      <c r="F6" s="410"/>
      <c r="G6" s="410"/>
      <c r="H6" s="410"/>
      <c r="I6" s="410"/>
      <c r="J6" s="410"/>
      <c r="K6" s="410"/>
      <c r="L6" s="410"/>
      <c r="M6" s="430"/>
      <c r="N6" s="430"/>
      <c r="O6" s="430"/>
      <c r="P6" s="430"/>
      <c r="Q6" s="430"/>
      <c r="R6" s="430"/>
      <c r="S6" s="430"/>
      <c r="T6" s="410"/>
      <c r="U6" s="410"/>
      <c r="V6" s="410"/>
      <c r="W6" s="410"/>
      <c r="X6" s="410"/>
      <c r="Y6" s="410"/>
      <c r="Z6" s="410"/>
      <c r="AA6" s="123"/>
      <c r="AD6" s="129"/>
    </row>
    <row r="7" spans="1:32" s="125" customFormat="1" ht="9.9499999999999993" customHeight="1">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32" s="125" customFormat="1" ht="18" customHeight="1">
      <c r="A8" s="123" t="s">
        <v>713</v>
      </c>
      <c r="B8" s="123"/>
      <c r="C8" s="123"/>
      <c r="D8" s="123"/>
      <c r="E8" s="123"/>
      <c r="F8" s="123" t="s">
        <v>714</v>
      </c>
      <c r="G8" s="123"/>
      <c r="H8" s="123"/>
      <c r="I8" s="455"/>
      <c r="J8" s="455"/>
      <c r="K8" s="455"/>
      <c r="L8" s="123" t="s">
        <v>715</v>
      </c>
      <c r="M8" s="123"/>
      <c r="N8" s="123"/>
      <c r="O8" s="123"/>
      <c r="P8" s="123"/>
      <c r="Q8" s="123"/>
      <c r="R8" s="123"/>
      <c r="S8" s="123"/>
      <c r="T8" s="123"/>
      <c r="U8" s="123"/>
      <c r="V8" s="123"/>
      <c r="W8" s="123"/>
      <c r="X8" s="123"/>
      <c r="Y8" s="123"/>
      <c r="Z8" s="123"/>
      <c r="AA8" s="123"/>
      <c r="AB8" s="216" t="s">
        <v>710</v>
      </c>
      <c r="AC8" s="214" t="s">
        <v>771</v>
      </c>
    </row>
    <row r="9" spans="1:32" s="125" customFormat="1" ht="9.9499999999999993" customHeight="1">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row>
    <row r="10" spans="1:32" s="125" customFormat="1" ht="18" customHeight="1">
      <c r="A10" s="123" t="s">
        <v>716</v>
      </c>
      <c r="B10" s="123"/>
      <c r="C10" s="123"/>
      <c r="D10" s="123"/>
      <c r="E10" s="123"/>
      <c r="F10" s="123"/>
      <c r="G10" s="123"/>
      <c r="H10" s="123"/>
      <c r="I10" s="454" t="s">
        <v>11</v>
      </c>
      <c r="J10" s="454" t="s">
        <v>487</v>
      </c>
      <c r="K10" s="454"/>
      <c r="L10" s="454"/>
      <c r="M10" s="140"/>
      <c r="N10" s="453" t="s">
        <v>108</v>
      </c>
      <c r="O10" s="454" t="s">
        <v>11</v>
      </c>
      <c r="P10" s="456" t="s">
        <v>717</v>
      </c>
      <c r="Q10" s="456"/>
      <c r="R10" s="456"/>
      <c r="S10" s="456"/>
      <c r="T10" s="453" t="s">
        <v>108</v>
      </c>
      <c r="U10" s="454" t="s">
        <v>11</v>
      </c>
      <c r="V10" s="456" t="s">
        <v>718</v>
      </c>
      <c r="W10" s="456"/>
      <c r="X10" s="456"/>
      <c r="Y10" s="456"/>
      <c r="Z10" s="456"/>
      <c r="AA10" s="453" t="s">
        <v>108</v>
      </c>
    </row>
    <row r="11" spans="1:32" s="125" customFormat="1" ht="7.5" customHeight="1">
      <c r="A11" s="123"/>
      <c r="B11" s="123"/>
      <c r="C11" s="123"/>
      <c r="D11" s="123"/>
      <c r="E11" s="123"/>
      <c r="F11" s="123"/>
      <c r="G11" s="123"/>
      <c r="H11" s="123"/>
      <c r="I11" s="404"/>
      <c r="J11" s="404"/>
      <c r="K11" s="404"/>
      <c r="L11" s="404"/>
      <c r="M11" s="123"/>
      <c r="N11" s="406"/>
      <c r="O11" s="404"/>
      <c r="P11" s="457"/>
      <c r="Q11" s="457"/>
      <c r="R11" s="457"/>
      <c r="S11" s="457"/>
      <c r="T11" s="406"/>
      <c r="U11" s="404"/>
      <c r="V11" s="457"/>
      <c r="W11" s="457"/>
      <c r="X11" s="457"/>
      <c r="Y11" s="457"/>
      <c r="Z11" s="457"/>
      <c r="AA11" s="406"/>
    </row>
    <row r="12" spans="1:32" s="125" customFormat="1" ht="18" customHeight="1">
      <c r="A12" s="123"/>
      <c r="B12" s="171" t="s">
        <v>321</v>
      </c>
      <c r="C12" s="123" t="s">
        <v>322</v>
      </c>
      <c r="D12" s="123" t="s">
        <v>128</v>
      </c>
      <c r="E12" s="123" t="s">
        <v>324</v>
      </c>
      <c r="F12" s="123"/>
      <c r="G12" s="123"/>
      <c r="H12" s="123"/>
      <c r="I12" s="124" t="s">
        <v>99</v>
      </c>
      <c r="J12" s="450" t="str">
        <f>IF(判定申込書!I21="■",判定申込書!J22,"")</f>
        <v/>
      </c>
      <c r="K12" s="450"/>
      <c r="L12" s="450"/>
      <c r="M12" s="123" t="s">
        <v>132</v>
      </c>
      <c r="N12" s="123" t="s">
        <v>108</v>
      </c>
      <c r="O12" s="124" t="s">
        <v>99</v>
      </c>
      <c r="P12" s="450" t="str">
        <f>IF(判定申込書!I21="■",判定申込書!U22,"")</f>
        <v/>
      </c>
      <c r="Q12" s="450"/>
      <c r="R12" s="450"/>
      <c r="S12" s="123" t="s">
        <v>132</v>
      </c>
      <c r="T12" s="123" t="s">
        <v>108</v>
      </c>
      <c r="U12" s="124" t="s">
        <v>11</v>
      </c>
      <c r="V12" s="124"/>
      <c r="W12" s="451"/>
      <c r="X12" s="451"/>
      <c r="Y12" s="451"/>
      <c r="Z12" s="123" t="s">
        <v>132</v>
      </c>
      <c r="AA12" s="123" t="s">
        <v>108</v>
      </c>
      <c r="AB12" s="216" t="s">
        <v>710</v>
      </c>
      <c r="AC12" s="214" t="s">
        <v>772</v>
      </c>
    </row>
    <row r="13" spans="1:32" s="125" customFormat="1" ht="18" customHeight="1">
      <c r="A13" s="123"/>
      <c r="B13" s="171" t="s">
        <v>321</v>
      </c>
      <c r="C13" s="123" t="s">
        <v>327</v>
      </c>
      <c r="D13" s="123" t="s">
        <v>129</v>
      </c>
      <c r="E13" s="123" t="s">
        <v>324</v>
      </c>
      <c r="F13" s="123"/>
      <c r="G13" s="123"/>
      <c r="H13" s="171" t="s">
        <v>488</v>
      </c>
      <c r="I13" s="124" t="s">
        <v>99</v>
      </c>
      <c r="J13" s="450"/>
      <c r="K13" s="450"/>
      <c r="L13" s="450"/>
      <c r="M13" s="123" t="s">
        <v>132</v>
      </c>
      <c r="N13" s="123" t="s">
        <v>108</v>
      </c>
      <c r="O13" s="124" t="s">
        <v>99</v>
      </c>
      <c r="P13" s="450"/>
      <c r="Q13" s="450"/>
      <c r="R13" s="450"/>
      <c r="S13" s="123" t="s">
        <v>132</v>
      </c>
      <c r="T13" s="123" t="s">
        <v>108</v>
      </c>
      <c r="U13" s="124" t="s">
        <v>11</v>
      </c>
      <c r="V13" s="124"/>
      <c r="W13" s="451"/>
      <c r="X13" s="451"/>
      <c r="Y13" s="451"/>
      <c r="Z13" s="123" t="s">
        <v>132</v>
      </c>
      <c r="AA13" s="123" t="s">
        <v>108</v>
      </c>
      <c r="AC13" s="203" t="s">
        <v>771</v>
      </c>
    </row>
    <row r="14" spans="1:32" s="125" customFormat="1" ht="18" customHeight="1">
      <c r="A14" s="123"/>
      <c r="B14" s="123"/>
      <c r="C14" s="123"/>
      <c r="D14" s="123"/>
      <c r="E14" s="123"/>
      <c r="F14" s="123"/>
      <c r="G14" s="123"/>
      <c r="H14" s="171" t="s">
        <v>489</v>
      </c>
      <c r="I14" s="124" t="s">
        <v>99</v>
      </c>
      <c r="J14" s="450"/>
      <c r="K14" s="450"/>
      <c r="L14" s="450"/>
      <c r="M14" s="123" t="s">
        <v>132</v>
      </c>
      <c r="N14" s="123" t="s">
        <v>108</v>
      </c>
      <c r="O14" s="124" t="s">
        <v>99</v>
      </c>
      <c r="P14" s="450"/>
      <c r="Q14" s="450"/>
      <c r="R14" s="450"/>
      <c r="S14" s="123" t="s">
        <v>132</v>
      </c>
      <c r="T14" s="123" t="s">
        <v>108</v>
      </c>
      <c r="U14" s="124" t="s">
        <v>11</v>
      </c>
      <c r="V14" s="124"/>
      <c r="W14" s="451"/>
      <c r="X14" s="451"/>
      <c r="Y14" s="451"/>
      <c r="Z14" s="123" t="s">
        <v>132</v>
      </c>
      <c r="AA14" s="123" t="s">
        <v>108</v>
      </c>
    </row>
    <row r="15" spans="1:32" s="125" customFormat="1" ht="18" customHeight="1">
      <c r="A15" s="123"/>
      <c r="B15" s="171" t="s">
        <v>321</v>
      </c>
      <c r="C15" s="123" t="s">
        <v>333</v>
      </c>
      <c r="D15" s="123" t="s">
        <v>130</v>
      </c>
      <c r="E15" s="123" t="s">
        <v>324</v>
      </c>
      <c r="F15" s="123"/>
      <c r="G15" s="123"/>
      <c r="H15" s="171" t="s">
        <v>488</v>
      </c>
      <c r="I15" s="124" t="s">
        <v>99</v>
      </c>
      <c r="J15" s="450"/>
      <c r="K15" s="450"/>
      <c r="L15" s="450"/>
      <c r="M15" s="123" t="s">
        <v>132</v>
      </c>
      <c r="N15" s="123" t="s">
        <v>108</v>
      </c>
      <c r="O15" s="124" t="s">
        <v>99</v>
      </c>
      <c r="P15" s="450"/>
      <c r="Q15" s="450"/>
      <c r="R15" s="450"/>
      <c r="S15" s="123" t="s">
        <v>132</v>
      </c>
      <c r="T15" s="123" t="s">
        <v>108</v>
      </c>
      <c r="U15" s="124" t="s">
        <v>11</v>
      </c>
      <c r="V15" s="124"/>
      <c r="W15" s="451"/>
      <c r="X15" s="451"/>
      <c r="Y15" s="451"/>
      <c r="Z15" s="123" t="s">
        <v>132</v>
      </c>
      <c r="AA15" s="123" t="s">
        <v>108</v>
      </c>
    </row>
    <row r="16" spans="1:32" s="125" customFormat="1" ht="18" customHeight="1">
      <c r="A16" s="123"/>
      <c r="B16" s="123"/>
      <c r="C16" s="123"/>
      <c r="D16" s="123"/>
      <c r="E16" s="123"/>
      <c r="F16" s="123"/>
      <c r="G16" s="123"/>
      <c r="H16" s="171" t="s">
        <v>490</v>
      </c>
      <c r="I16" s="124" t="s">
        <v>99</v>
      </c>
      <c r="J16" s="450"/>
      <c r="K16" s="450"/>
      <c r="L16" s="450"/>
      <c r="M16" s="123" t="s">
        <v>132</v>
      </c>
      <c r="N16" s="123" t="s">
        <v>108</v>
      </c>
      <c r="O16" s="124" t="s">
        <v>99</v>
      </c>
      <c r="P16" s="450"/>
      <c r="Q16" s="450"/>
      <c r="R16" s="450"/>
      <c r="S16" s="123" t="s">
        <v>132</v>
      </c>
      <c r="T16" s="123" t="s">
        <v>108</v>
      </c>
      <c r="U16" s="124" t="s">
        <v>11</v>
      </c>
      <c r="V16" s="124"/>
      <c r="W16" s="451"/>
      <c r="X16" s="451"/>
      <c r="Y16" s="451"/>
      <c r="Z16" s="123" t="s">
        <v>132</v>
      </c>
      <c r="AA16" s="123" t="s">
        <v>108</v>
      </c>
    </row>
    <row r="17" spans="1:30" s="125" customFormat="1" ht="9.9499999999999993" customHeight="1">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row>
    <row r="18" spans="1:30" s="125" customFormat="1" ht="18" customHeight="1">
      <c r="A18" s="123" t="s">
        <v>719</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row>
    <row r="19" spans="1:30" s="125" customFormat="1" ht="16.5" customHeight="1">
      <c r="A19" s="123" t="s">
        <v>720</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row>
    <row r="20" spans="1:30" s="125" customFormat="1" ht="16.5" customHeight="1">
      <c r="A20" s="123" t="s">
        <v>673</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row>
    <row r="21" spans="1:30" s="125" customFormat="1" ht="16.5" customHeight="1">
      <c r="A21" s="123"/>
      <c r="B21" s="168" t="s">
        <v>10</v>
      </c>
      <c r="C21" s="123" t="s">
        <v>493</v>
      </c>
      <c r="D21" s="123"/>
      <c r="E21" s="123"/>
      <c r="F21" s="123"/>
      <c r="G21" s="123"/>
      <c r="H21" s="123"/>
      <c r="I21" s="123"/>
      <c r="J21" s="123"/>
      <c r="M21" s="123"/>
      <c r="N21" s="123"/>
      <c r="O21" s="123"/>
      <c r="P21" s="123"/>
      <c r="Q21" s="123"/>
      <c r="R21" s="123"/>
      <c r="S21" s="123"/>
      <c r="T21" s="123"/>
      <c r="U21" s="123"/>
      <c r="V21" s="123"/>
      <c r="W21" s="123"/>
      <c r="X21" s="123"/>
      <c r="Y21" s="123"/>
      <c r="Z21" s="123"/>
      <c r="AA21" s="123"/>
    </row>
    <row r="22" spans="1:30" s="125" customFormat="1" ht="16.5" customHeight="1">
      <c r="A22" s="123"/>
      <c r="B22" s="123"/>
      <c r="C22" s="123" t="s">
        <v>495</v>
      </c>
      <c r="D22" s="123"/>
      <c r="E22" s="123"/>
      <c r="F22" s="123"/>
      <c r="G22" s="123"/>
      <c r="H22" s="123"/>
      <c r="I22" s="449"/>
      <c r="J22" s="449"/>
      <c r="K22" s="449"/>
      <c r="L22" s="123" t="s">
        <v>496</v>
      </c>
      <c r="M22" s="123"/>
      <c r="N22" s="123"/>
      <c r="O22" s="123"/>
      <c r="P22" s="123"/>
      <c r="Q22" s="123"/>
      <c r="R22" s="123"/>
      <c r="S22" s="123"/>
      <c r="T22" s="123"/>
      <c r="U22" s="123"/>
      <c r="V22" s="123"/>
      <c r="W22" s="123"/>
      <c r="X22" s="123"/>
      <c r="Y22" s="123"/>
      <c r="Z22" s="123"/>
      <c r="AA22" s="123"/>
    </row>
    <row r="23" spans="1:30" s="125" customFormat="1" ht="16.5" customHeight="1">
      <c r="A23" s="123"/>
      <c r="B23" s="123"/>
      <c r="C23" s="123" t="s">
        <v>497</v>
      </c>
      <c r="D23" s="123"/>
      <c r="E23" s="123"/>
      <c r="F23" s="123"/>
      <c r="G23" s="123"/>
      <c r="H23" s="123"/>
      <c r="I23" s="449"/>
      <c r="J23" s="449"/>
      <c r="K23" s="449"/>
      <c r="L23" s="123" t="s">
        <v>496</v>
      </c>
      <c r="M23" s="123"/>
      <c r="N23" s="123"/>
      <c r="O23" s="123"/>
      <c r="P23" s="123"/>
      <c r="Q23" s="123"/>
      <c r="R23" s="123"/>
      <c r="S23" s="123"/>
      <c r="T23" s="123"/>
      <c r="U23" s="123"/>
      <c r="V23" s="123"/>
      <c r="W23" s="123"/>
      <c r="X23" s="123"/>
      <c r="Y23" s="123"/>
      <c r="Z23" s="123"/>
      <c r="AA23" s="123"/>
    </row>
    <row r="24" spans="1:30" s="125" customFormat="1" ht="16.5" customHeight="1">
      <c r="A24" s="123"/>
      <c r="B24" s="123"/>
      <c r="C24" s="123" t="s">
        <v>498</v>
      </c>
      <c r="D24" s="123"/>
      <c r="E24" s="124" t="s">
        <v>11</v>
      </c>
      <c r="F24" s="450"/>
      <c r="G24" s="450"/>
      <c r="H24" s="450"/>
      <c r="I24" s="124" t="s">
        <v>108</v>
      </c>
      <c r="J24" s="123" t="s">
        <v>721</v>
      </c>
      <c r="K24" s="123"/>
      <c r="L24" s="123"/>
      <c r="M24" s="123"/>
      <c r="N24" s="450"/>
      <c r="O24" s="450"/>
      <c r="P24" s="124" t="s">
        <v>108</v>
      </c>
      <c r="Q24" s="123"/>
      <c r="R24" s="123"/>
      <c r="S24" s="123"/>
      <c r="T24" s="123"/>
      <c r="U24" s="123"/>
      <c r="V24" s="123"/>
      <c r="W24" s="123"/>
      <c r="X24" s="123"/>
      <c r="Y24" s="123"/>
      <c r="Z24" s="123"/>
      <c r="AA24" s="123"/>
    </row>
    <row r="25" spans="1:30" s="125" customFormat="1" ht="16.5" customHeight="1">
      <c r="A25" s="123"/>
      <c r="B25" s="168" t="s">
        <v>10</v>
      </c>
      <c r="C25" s="123" t="s">
        <v>494</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row>
    <row r="26" spans="1:30" s="125" customFormat="1" ht="16.5" customHeight="1">
      <c r="A26" s="123"/>
      <c r="B26" s="123"/>
      <c r="C26" s="123" t="s">
        <v>498</v>
      </c>
      <c r="D26" s="123"/>
      <c r="E26" s="124" t="s">
        <v>499</v>
      </c>
      <c r="F26" s="450"/>
      <c r="G26" s="450"/>
      <c r="H26" s="450"/>
      <c r="I26" s="124" t="s">
        <v>108</v>
      </c>
      <c r="J26" s="123" t="s">
        <v>721</v>
      </c>
      <c r="K26" s="123"/>
      <c r="L26" s="123"/>
      <c r="M26" s="123"/>
      <c r="N26" s="450"/>
      <c r="O26" s="450"/>
      <c r="P26" s="124" t="s">
        <v>108</v>
      </c>
      <c r="Q26" s="123"/>
      <c r="R26" s="123"/>
      <c r="S26" s="123"/>
      <c r="T26" s="123"/>
      <c r="U26" s="123"/>
      <c r="V26" s="123"/>
      <c r="W26" s="123"/>
      <c r="X26" s="123"/>
      <c r="Y26" s="123"/>
      <c r="Z26" s="123"/>
      <c r="AA26" s="123"/>
    </row>
    <row r="27" spans="1:30" s="125" customFormat="1" ht="16.5" customHeight="1">
      <c r="A27" s="123"/>
      <c r="B27" s="168" t="s">
        <v>10</v>
      </c>
      <c r="C27" s="123" t="s">
        <v>501</v>
      </c>
      <c r="D27" s="123"/>
      <c r="E27" s="123"/>
      <c r="F27" s="123"/>
      <c r="G27" s="123"/>
      <c r="H27" s="123"/>
      <c r="I27" s="123"/>
      <c r="J27" s="123"/>
      <c r="K27" s="124" t="s">
        <v>11</v>
      </c>
      <c r="L27" s="430"/>
      <c r="M27" s="430"/>
      <c r="N27" s="430"/>
      <c r="O27" s="430"/>
      <c r="P27" s="430"/>
      <c r="Q27" s="430"/>
      <c r="R27" s="430"/>
      <c r="S27" s="430"/>
      <c r="T27" s="430"/>
      <c r="U27" s="430"/>
      <c r="V27" s="430"/>
      <c r="W27" s="430"/>
      <c r="X27" s="430"/>
      <c r="Y27" s="430"/>
      <c r="Z27" s="124" t="s">
        <v>108</v>
      </c>
      <c r="AA27" s="123"/>
    </row>
    <row r="28" spans="1:30" s="125" customFormat="1" ht="9.75" customHeight="1">
      <c r="A28" s="123"/>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D28" s="129"/>
    </row>
    <row r="29" spans="1:30" s="125" customFormat="1" ht="16.5" customHeight="1">
      <c r="A29" s="123" t="s">
        <v>722</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D29" s="129"/>
    </row>
    <row r="30" spans="1:30" s="125" customFormat="1" ht="16.5" customHeight="1">
      <c r="A30" s="123" t="s">
        <v>672</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row>
    <row r="31" spans="1:30" s="125" customFormat="1" ht="16.5" customHeight="1">
      <c r="A31" s="123"/>
      <c r="B31" s="168" t="s">
        <v>10</v>
      </c>
      <c r="C31" s="123" t="s">
        <v>686</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row>
    <row r="32" spans="1:30" s="125" customFormat="1" ht="16.5" customHeight="1">
      <c r="A32" s="123"/>
      <c r="B32" s="123"/>
      <c r="C32" s="123" t="s">
        <v>514</v>
      </c>
      <c r="D32" s="123"/>
      <c r="E32" s="123"/>
      <c r="F32" s="123"/>
      <c r="G32" s="123"/>
      <c r="H32" s="123"/>
      <c r="I32" s="452"/>
      <c r="J32" s="452"/>
      <c r="K32" s="452"/>
      <c r="L32" s="123" t="s">
        <v>515</v>
      </c>
      <c r="M32" s="123"/>
      <c r="N32" s="123"/>
      <c r="O32" s="124" t="s">
        <v>11</v>
      </c>
      <c r="P32" s="123" t="s">
        <v>516</v>
      </c>
      <c r="Q32" s="123"/>
      <c r="R32" s="452"/>
      <c r="S32" s="452"/>
      <c r="T32" s="452"/>
      <c r="U32" s="123" t="s">
        <v>515</v>
      </c>
      <c r="V32" s="123"/>
      <c r="W32" s="124" t="s">
        <v>108</v>
      </c>
      <c r="X32" s="123"/>
      <c r="Y32" s="123"/>
      <c r="Z32" s="123"/>
      <c r="AA32" s="123"/>
    </row>
    <row r="33" spans="1:30" s="125" customFormat="1" ht="16.5" customHeight="1">
      <c r="A33" s="123"/>
      <c r="B33" s="123"/>
      <c r="C33" s="123" t="s">
        <v>679</v>
      </c>
      <c r="D33" s="123"/>
      <c r="E33" s="123"/>
      <c r="F33" s="123"/>
      <c r="G33" s="123"/>
      <c r="H33" s="123"/>
      <c r="I33" s="123"/>
      <c r="J33" s="449"/>
      <c r="K33" s="449"/>
      <c r="L33" s="449"/>
      <c r="M33" s="123"/>
      <c r="N33" s="123"/>
      <c r="O33" s="124" t="s">
        <v>11</v>
      </c>
      <c r="P33" s="123" t="s">
        <v>516</v>
      </c>
      <c r="Q33" s="123"/>
      <c r="R33" s="449"/>
      <c r="S33" s="449"/>
      <c r="T33" s="449"/>
      <c r="U33" s="124" t="s">
        <v>108</v>
      </c>
      <c r="V33" s="123"/>
      <c r="W33" s="124"/>
      <c r="X33" s="123"/>
      <c r="Y33" s="123"/>
      <c r="Z33" s="123"/>
      <c r="AA33" s="123"/>
    </row>
    <row r="34" spans="1:30" s="125" customFormat="1" ht="16.5" customHeight="1">
      <c r="A34" s="123"/>
      <c r="B34" s="217" t="s">
        <v>10</v>
      </c>
      <c r="C34" s="123" t="s">
        <v>687</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216" t="s">
        <v>710</v>
      </c>
      <c r="AC34" s="214" t="s">
        <v>774</v>
      </c>
    </row>
    <row r="35" spans="1:30" s="125" customFormat="1" ht="16.5" customHeight="1">
      <c r="A35" s="123"/>
      <c r="B35" s="168" t="s">
        <v>10</v>
      </c>
      <c r="C35" s="123" t="s">
        <v>501</v>
      </c>
      <c r="D35" s="123"/>
      <c r="E35" s="123"/>
      <c r="F35" s="123"/>
      <c r="G35" s="123"/>
      <c r="H35" s="123"/>
      <c r="I35" s="123"/>
      <c r="J35" s="123"/>
      <c r="K35" s="124" t="s">
        <v>11</v>
      </c>
      <c r="L35" s="430"/>
      <c r="M35" s="430"/>
      <c r="N35" s="430"/>
      <c r="O35" s="430"/>
      <c r="P35" s="430"/>
      <c r="Q35" s="430"/>
      <c r="R35" s="430"/>
      <c r="S35" s="430"/>
      <c r="T35" s="430"/>
      <c r="U35" s="430"/>
      <c r="V35" s="430"/>
      <c r="W35" s="430"/>
      <c r="X35" s="430"/>
      <c r="Y35" s="430"/>
      <c r="Z35" s="124" t="s">
        <v>108</v>
      </c>
      <c r="AA35" s="123"/>
    </row>
    <row r="36" spans="1:30" s="125" customFormat="1" ht="16.5" customHeight="1">
      <c r="A36" s="123"/>
      <c r="B36" s="168" t="s">
        <v>10</v>
      </c>
      <c r="C36" s="123" t="s">
        <v>723</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row>
    <row r="37" spans="1:30" s="125" customFormat="1" ht="16.5" customHeight="1">
      <c r="A37" s="123" t="s">
        <v>673</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row>
    <row r="38" spans="1:30" s="125" customFormat="1" ht="16.5" customHeight="1">
      <c r="A38" s="123"/>
      <c r="B38" s="168" t="s">
        <v>10</v>
      </c>
      <c r="C38" s="123" t="s">
        <v>674</v>
      </c>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row>
    <row r="39" spans="1:30" s="125" customFormat="1" ht="16.5" customHeight="1">
      <c r="A39" s="123"/>
      <c r="B39" s="123"/>
      <c r="C39" s="123" t="s">
        <v>495</v>
      </c>
      <c r="D39" s="123"/>
      <c r="E39" s="123"/>
      <c r="F39" s="123"/>
      <c r="G39" s="123"/>
      <c r="H39" s="123"/>
      <c r="I39" s="449"/>
      <c r="J39" s="449"/>
      <c r="K39" s="449"/>
      <c r="L39" s="123" t="s">
        <v>496</v>
      </c>
      <c r="M39" s="123"/>
      <c r="N39" s="123"/>
      <c r="O39" s="123"/>
      <c r="P39" s="123"/>
      <c r="Q39" s="123"/>
      <c r="R39" s="123"/>
      <c r="S39" s="123"/>
      <c r="T39" s="123"/>
      <c r="U39" s="123"/>
      <c r="V39" s="123"/>
      <c r="W39" s="123"/>
      <c r="X39" s="123"/>
      <c r="Y39" s="123"/>
      <c r="Z39" s="123"/>
      <c r="AA39" s="123"/>
    </row>
    <row r="40" spans="1:30" s="125" customFormat="1" ht="16.5" customHeight="1">
      <c r="A40" s="123"/>
      <c r="B40" s="123"/>
      <c r="C40" s="123" t="s">
        <v>497</v>
      </c>
      <c r="D40" s="123"/>
      <c r="E40" s="123"/>
      <c r="F40" s="123"/>
      <c r="G40" s="123"/>
      <c r="H40" s="123"/>
      <c r="I40" s="449"/>
      <c r="J40" s="449"/>
      <c r="K40" s="449"/>
      <c r="L40" s="123" t="s">
        <v>496</v>
      </c>
      <c r="M40" s="123"/>
      <c r="N40" s="123"/>
      <c r="O40" s="123"/>
      <c r="P40" s="123"/>
      <c r="Q40" s="123"/>
      <c r="R40" s="123"/>
      <c r="S40" s="123"/>
      <c r="T40" s="123"/>
      <c r="U40" s="123"/>
      <c r="V40" s="123"/>
      <c r="W40" s="123"/>
      <c r="X40" s="123"/>
      <c r="Y40" s="123"/>
      <c r="Z40" s="123"/>
      <c r="AA40" s="123"/>
    </row>
    <row r="41" spans="1:30" s="125" customFormat="1" ht="16.5" customHeight="1">
      <c r="A41" s="123"/>
      <c r="B41" s="123"/>
      <c r="C41" s="123" t="s">
        <v>498</v>
      </c>
      <c r="D41" s="123"/>
      <c r="E41" s="124" t="s">
        <v>11</v>
      </c>
      <c r="F41" s="450"/>
      <c r="G41" s="450"/>
      <c r="H41" s="450"/>
      <c r="I41" s="124" t="s">
        <v>108</v>
      </c>
      <c r="J41" s="123"/>
      <c r="K41" s="123"/>
      <c r="L41" s="123"/>
      <c r="M41" s="123"/>
      <c r="N41" s="123"/>
      <c r="O41" s="123"/>
      <c r="P41" s="123"/>
      <c r="Q41" s="123"/>
      <c r="R41" s="123"/>
      <c r="S41" s="123"/>
      <c r="T41" s="123"/>
      <c r="U41" s="123"/>
      <c r="V41" s="123"/>
      <c r="W41" s="123"/>
      <c r="X41" s="123"/>
      <c r="Y41" s="123"/>
      <c r="Z41" s="123"/>
      <c r="AA41" s="123"/>
    </row>
    <row r="42" spans="1:30" s="125" customFormat="1" ht="16.5" customHeight="1">
      <c r="A42" s="123"/>
      <c r="B42" s="217" t="s">
        <v>10</v>
      </c>
      <c r="C42" s="123" t="s">
        <v>675</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216" t="s">
        <v>710</v>
      </c>
      <c r="AC42" s="214" t="s">
        <v>774</v>
      </c>
    </row>
    <row r="43" spans="1:30" s="125" customFormat="1" ht="16.5" customHeight="1">
      <c r="A43" s="123"/>
      <c r="B43" s="168" t="s">
        <v>10</v>
      </c>
      <c r="C43" s="123" t="s">
        <v>501</v>
      </c>
      <c r="D43" s="123"/>
      <c r="E43" s="123"/>
      <c r="F43" s="123"/>
      <c r="G43" s="123"/>
      <c r="H43" s="123"/>
      <c r="I43" s="123"/>
      <c r="J43" s="123"/>
      <c r="K43" s="124" t="s">
        <v>11</v>
      </c>
      <c r="L43" s="430"/>
      <c r="M43" s="430"/>
      <c r="N43" s="430"/>
      <c r="O43" s="430"/>
      <c r="P43" s="430"/>
      <c r="Q43" s="430"/>
      <c r="R43" s="430"/>
      <c r="S43" s="430"/>
      <c r="T43" s="430"/>
      <c r="U43" s="430"/>
      <c r="V43" s="430"/>
      <c r="W43" s="430"/>
      <c r="X43" s="430"/>
      <c r="Y43" s="430"/>
      <c r="Z43" s="124" t="s">
        <v>108</v>
      </c>
      <c r="AA43" s="123"/>
    </row>
    <row r="44" spans="1:30" s="125" customFormat="1" ht="9.75" customHeight="1">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D44" s="129"/>
    </row>
    <row r="45" spans="1:30" s="125" customFormat="1" ht="16.5" customHeight="1">
      <c r="A45" s="123" t="s">
        <v>724</v>
      </c>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D45" s="129"/>
    </row>
    <row r="46" spans="1:30" s="125" customFormat="1" ht="16.5" customHeight="1">
      <c r="A46" s="123" t="s">
        <v>672</v>
      </c>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row>
    <row r="47" spans="1:30" s="125" customFormat="1" ht="16.5" customHeight="1">
      <c r="A47" s="123"/>
      <c r="B47" s="168" t="s">
        <v>10</v>
      </c>
      <c r="C47" s="123" t="s">
        <v>686</v>
      </c>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row>
    <row r="48" spans="1:30" s="125" customFormat="1" ht="16.5" customHeight="1">
      <c r="A48" s="123"/>
      <c r="B48" s="217" t="s">
        <v>10</v>
      </c>
      <c r="C48" s="123" t="s">
        <v>687</v>
      </c>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216" t="s">
        <v>710</v>
      </c>
      <c r="AC48" s="214" t="s">
        <v>774</v>
      </c>
    </row>
    <row r="49" spans="1:30" s="125" customFormat="1" ht="16.5" customHeight="1">
      <c r="A49" s="123"/>
      <c r="B49" s="168" t="s">
        <v>10</v>
      </c>
      <c r="C49" s="123" t="s">
        <v>501</v>
      </c>
      <c r="D49" s="123"/>
      <c r="E49" s="123"/>
      <c r="F49" s="123"/>
      <c r="G49" s="123"/>
      <c r="H49" s="123"/>
      <c r="I49" s="123"/>
      <c r="J49" s="123"/>
      <c r="K49" s="124" t="s">
        <v>11</v>
      </c>
      <c r="L49" s="430"/>
      <c r="M49" s="430"/>
      <c r="N49" s="430"/>
      <c r="O49" s="430"/>
      <c r="P49" s="430"/>
      <c r="Q49" s="430"/>
      <c r="R49" s="430"/>
      <c r="S49" s="430"/>
      <c r="T49" s="430"/>
      <c r="U49" s="430"/>
      <c r="V49" s="430"/>
      <c r="W49" s="430"/>
      <c r="X49" s="430"/>
      <c r="Y49" s="430"/>
      <c r="Z49" s="124" t="s">
        <v>108</v>
      </c>
      <c r="AA49" s="123"/>
    </row>
    <row r="50" spans="1:30" s="125" customFormat="1" ht="16.5" customHeight="1">
      <c r="A50" s="123" t="s">
        <v>673</v>
      </c>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row>
    <row r="51" spans="1:30" s="125" customFormat="1" ht="16.5" customHeight="1">
      <c r="A51" s="123"/>
      <c r="B51" s="168" t="s">
        <v>10</v>
      </c>
      <c r="C51" s="123" t="s">
        <v>674</v>
      </c>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row>
    <row r="52" spans="1:30" s="125" customFormat="1" ht="16.5" customHeight="1">
      <c r="A52" s="123"/>
      <c r="B52" s="123"/>
      <c r="C52" s="123" t="s">
        <v>678</v>
      </c>
      <c r="D52" s="123"/>
      <c r="E52" s="123"/>
      <c r="F52" s="123"/>
      <c r="G52" s="123"/>
      <c r="H52" s="123"/>
      <c r="I52" s="123"/>
      <c r="J52" s="123"/>
      <c r="K52" s="123"/>
      <c r="L52" s="171" t="s">
        <v>29</v>
      </c>
      <c r="M52" s="168" t="s">
        <v>10</v>
      </c>
      <c r="N52" s="123" t="s">
        <v>676</v>
      </c>
      <c r="O52" s="123"/>
      <c r="P52" s="168" t="s">
        <v>10</v>
      </c>
      <c r="Q52" s="123" t="s">
        <v>677</v>
      </c>
      <c r="R52" s="123"/>
      <c r="S52" s="123"/>
      <c r="T52" s="123"/>
      <c r="U52" s="123"/>
      <c r="V52" s="123"/>
      <c r="W52" s="123"/>
      <c r="X52" s="123"/>
      <c r="Y52" s="123"/>
      <c r="Z52" s="123"/>
      <c r="AA52" s="123"/>
    </row>
    <row r="53" spans="1:30" s="125" customFormat="1" ht="16.5" customHeight="1">
      <c r="A53" s="123"/>
      <c r="B53" s="123"/>
      <c r="C53" s="123"/>
      <c r="D53" s="123" t="s">
        <v>495</v>
      </c>
      <c r="E53" s="123"/>
      <c r="F53" s="123"/>
      <c r="G53" s="123"/>
      <c r="H53" s="123"/>
      <c r="I53" s="123"/>
      <c r="J53" s="449"/>
      <c r="K53" s="449"/>
      <c r="L53" s="449"/>
      <c r="M53" s="123" t="s">
        <v>496</v>
      </c>
      <c r="N53" s="123"/>
      <c r="O53" s="123"/>
      <c r="P53" s="123"/>
      <c r="Q53" s="123"/>
      <c r="R53" s="123"/>
      <c r="S53" s="123"/>
      <c r="T53" s="123"/>
      <c r="U53" s="123"/>
      <c r="V53" s="123"/>
      <c r="W53" s="123"/>
      <c r="X53" s="123"/>
      <c r="Y53" s="123"/>
      <c r="Z53" s="123"/>
      <c r="AA53" s="123"/>
    </row>
    <row r="54" spans="1:30" s="125" customFormat="1" ht="16.5" customHeight="1">
      <c r="A54" s="123"/>
      <c r="B54" s="123"/>
      <c r="C54" s="123"/>
      <c r="D54" s="123" t="s">
        <v>497</v>
      </c>
      <c r="E54" s="123"/>
      <c r="F54" s="123"/>
      <c r="G54" s="123"/>
      <c r="H54" s="123"/>
      <c r="I54" s="123"/>
      <c r="J54" s="449"/>
      <c r="K54" s="449"/>
      <c r="L54" s="449"/>
      <c r="M54" s="123" t="s">
        <v>496</v>
      </c>
      <c r="N54" s="123"/>
      <c r="O54" s="123"/>
      <c r="P54" s="123"/>
      <c r="Q54" s="123"/>
      <c r="R54" s="123"/>
      <c r="S54" s="123"/>
      <c r="T54" s="123"/>
      <c r="U54" s="123"/>
      <c r="V54" s="123"/>
      <c r="W54" s="123"/>
      <c r="X54" s="123"/>
      <c r="Y54" s="123"/>
      <c r="Z54" s="123"/>
      <c r="AA54" s="123"/>
    </row>
    <row r="55" spans="1:30" s="125" customFormat="1" ht="16.5" customHeight="1">
      <c r="A55" s="123"/>
      <c r="B55" s="123"/>
      <c r="C55" s="123"/>
      <c r="D55" s="123" t="s">
        <v>498</v>
      </c>
      <c r="E55" s="123"/>
      <c r="F55" s="124" t="s">
        <v>11</v>
      </c>
      <c r="G55" s="450"/>
      <c r="H55" s="450"/>
      <c r="I55" s="450"/>
      <c r="J55" s="124" t="s">
        <v>108</v>
      </c>
      <c r="K55" s="123"/>
      <c r="L55" s="123"/>
      <c r="M55" s="123"/>
      <c r="N55" s="123"/>
      <c r="O55" s="123"/>
      <c r="P55" s="123"/>
      <c r="Q55" s="123"/>
      <c r="R55" s="123"/>
      <c r="S55" s="123"/>
      <c r="T55" s="123"/>
      <c r="U55" s="123"/>
      <c r="V55" s="123"/>
      <c r="W55" s="123"/>
      <c r="X55" s="123"/>
      <c r="Y55" s="123"/>
      <c r="Z55" s="123"/>
      <c r="AA55" s="123"/>
    </row>
    <row r="56" spans="1:30" s="125" customFormat="1" ht="16.5" customHeight="1">
      <c r="A56" s="123"/>
      <c r="B56" s="217" t="s">
        <v>10</v>
      </c>
      <c r="C56" s="123" t="s">
        <v>675</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216" t="s">
        <v>710</v>
      </c>
      <c r="AC56" s="214" t="s">
        <v>774</v>
      </c>
    </row>
    <row r="57" spans="1:30" s="125" customFormat="1" ht="16.5" customHeight="1">
      <c r="A57" s="123"/>
      <c r="B57" s="168" t="s">
        <v>10</v>
      </c>
      <c r="C57" s="123" t="s">
        <v>501</v>
      </c>
      <c r="D57" s="123"/>
      <c r="E57" s="123"/>
      <c r="F57" s="123"/>
      <c r="G57" s="123"/>
      <c r="H57" s="123"/>
      <c r="I57" s="123"/>
      <c r="J57" s="123"/>
      <c r="K57" s="124" t="s">
        <v>11</v>
      </c>
      <c r="L57" s="430"/>
      <c r="M57" s="430"/>
      <c r="N57" s="430"/>
      <c r="O57" s="430"/>
      <c r="P57" s="430"/>
      <c r="Q57" s="430"/>
      <c r="R57" s="430"/>
      <c r="S57" s="430"/>
      <c r="T57" s="430"/>
      <c r="U57" s="430"/>
      <c r="V57" s="430"/>
      <c r="W57" s="430"/>
      <c r="X57" s="430"/>
      <c r="Y57" s="430"/>
      <c r="Z57" s="124" t="s">
        <v>108</v>
      </c>
      <c r="AA57" s="123"/>
    </row>
    <row r="58" spans="1:30" s="125" customFormat="1" ht="9.75" customHeight="1">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D58" s="129"/>
    </row>
    <row r="59" spans="1:30" s="125" customFormat="1" ht="16.5" customHeight="1">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D59" s="129"/>
    </row>
    <row r="60" spans="1:30" s="125" customFormat="1" ht="16.5" customHeight="1">
      <c r="A60" s="123" t="s">
        <v>725</v>
      </c>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D60" s="129"/>
    </row>
    <row r="61" spans="1:30" s="125" customFormat="1" ht="16.5" customHeight="1">
      <c r="A61" s="168" t="s">
        <v>10</v>
      </c>
      <c r="B61" s="123" t="s">
        <v>726</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D61" s="129"/>
    </row>
    <row r="62" spans="1:30" s="125" customFormat="1" ht="16.5" customHeight="1">
      <c r="A62" s="123"/>
      <c r="B62" s="123" t="s">
        <v>730</v>
      </c>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row>
    <row r="63" spans="1:30" s="125" customFormat="1" ht="16.5" customHeight="1">
      <c r="A63" s="123"/>
      <c r="B63" s="123" t="s">
        <v>673</v>
      </c>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row>
    <row r="64" spans="1:30" s="125" customFormat="1" ht="16.5" customHeight="1">
      <c r="A64" s="123"/>
      <c r="B64" s="123"/>
      <c r="C64" s="168" t="s">
        <v>10</v>
      </c>
      <c r="D64" s="123" t="s">
        <v>727</v>
      </c>
      <c r="E64" s="123"/>
      <c r="F64" s="123"/>
      <c r="G64" s="123"/>
      <c r="H64" s="123"/>
      <c r="I64" s="123"/>
      <c r="J64" s="123"/>
      <c r="K64" s="123"/>
      <c r="L64" s="123"/>
      <c r="M64" s="123"/>
      <c r="N64" s="123"/>
      <c r="O64" s="123"/>
      <c r="P64" s="123"/>
      <c r="Q64" s="123"/>
      <c r="R64" s="123"/>
      <c r="S64" s="123"/>
      <c r="T64" s="123"/>
      <c r="U64" s="123"/>
      <c r="V64" s="123"/>
      <c r="W64" s="123"/>
      <c r="X64" s="123"/>
      <c r="Y64" s="123"/>
      <c r="Z64" s="123"/>
      <c r="AA64" s="123"/>
    </row>
    <row r="65" spans="1:30" s="125" customFormat="1" ht="16.5" customHeight="1">
      <c r="A65" s="123"/>
      <c r="B65" s="123"/>
      <c r="C65" s="123"/>
      <c r="D65" s="123" t="s">
        <v>495</v>
      </c>
      <c r="E65" s="123"/>
      <c r="F65" s="123"/>
      <c r="G65" s="123"/>
      <c r="H65" s="123"/>
      <c r="I65" s="123"/>
      <c r="J65" s="449"/>
      <c r="K65" s="449"/>
      <c r="L65" s="449"/>
      <c r="M65" s="123" t="s">
        <v>496</v>
      </c>
      <c r="N65" s="123"/>
      <c r="O65" s="123"/>
      <c r="P65" s="123"/>
      <c r="Q65" s="123"/>
      <c r="R65" s="123"/>
      <c r="S65" s="123"/>
      <c r="T65" s="123"/>
      <c r="U65" s="123"/>
      <c r="V65" s="123"/>
      <c r="W65" s="123"/>
      <c r="X65" s="123"/>
      <c r="Y65" s="123"/>
      <c r="Z65" s="123"/>
      <c r="AA65" s="123"/>
    </row>
    <row r="66" spans="1:30" s="125" customFormat="1" ht="16.5" customHeight="1">
      <c r="A66" s="123"/>
      <c r="B66" s="123"/>
      <c r="C66" s="123"/>
      <c r="D66" s="123" t="s">
        <v>497</v>
      </c>
      <c r="E66" s="123"/>
      <c r="F66" s="123"/>
      <c r="G66" s="123"/>
      <c r="H66" s="123"/>
      <c r="I66" s="123"/>
      <c r="J66" s="449"/>
      <c r="K66" s="449"/>
      <c r="L66" s="449"/>
      <c r="M66" s="123" t="s">
        <v>496</v>
      </c>
      <c r="N66" s="123"/>
      <c r="O66" s="123"/>
      <c r="P66" s="123"/>
      <c r="Q66" s="123"/>
      <c r="R66" s="123"/>
      <c r="S66" s="123"/>
      <c r="T66" s="123"/>
      <c r="U66" s="123"/>
      <c r="V66" s="123"/>
      <c r="W66" s="123"/>
      <c r="X66" s="123"/>
      <c r="Y66" s="123"/>
      <c r="Z66" s="123"/>
      <c r="AA66" s="123"/>
    </row>
    <row r="67" spans="1:30" s="125" customFormat="1" ht="16.5" customHeight="1">
      <c r="A67" s="123"/>
      <c r="B67" s="123"/>
      <c r="C67" s="123"/>
      <c r="D67" s="123" t="s">
        <v>498</v>
      </c>
      <c r="E67" s="123"/>
      <c r="F67" s="124" t="s">
        <v>11</v>
      </c>
      <c r="G67" s="450"/>
      <c r="H67" s="450"/>
      <c r="I67" s="450"/>
      <c r="J67" s="124" t="s">
        <v>108</v>
      </c>
      <c r="K67" s="123" t="s">
        <v>721</v>
      </c>
      <c r="L67" s="123"/>
      <c r="M67" s="123"/>
      <c r="N67" s="123"/>
      <c r="O67" s="450"/>
      <c r="P67" s="450"/>
      <c r="Q67" s="124" t="s">
        <v>108</v>
      </c>
      <c r="R67" s="123"/>
      <c r="S67" s="123"/>
      <c r="T67" s="123"/>
      <c r="U67" s="123"/>
      <c r="V67" s="123"/>
      <c r="W67" s="123"/>
      <c r="X67" s="123"/>
      <c r="Y67" s="123"/>
      <c r="Z67" s="123"/>
      <c r="AA67" s="123"/>
    </row>
    <row r="68" spans="1:30" s="125" customFormat="1" ht="16.5" customHeight="1">
      <c r="A68" s="123"/>
      <c r="B68" s="123"/>
      <c r="C68" s="168" t="s">
        <v>10</v>
      </c>
      <c r="D68" s="123" t="s">
        <v>728</v>
      </c>
      <c r="E68" s="123"/>
      <c r="F68" s="123"/>
      <c r="G68" s="123"/>
      <c r="H68" s="123"/>
      <c r="I68" s="123"/>
      <c r="J68" s="123"/>
      <c r="K68" s="123"/>
      <c r="L68" s="123"/>
      <c r="M68" s="123"/>
      <c r="N68" s="123"/>
      <c r="O68" s="123"/>
      <c r="P68" s="123"/>
      <c r="Q68" s="123"/>
      <c r="R68" s="123"/>
      <c r="S68" s="123"/>
      <c r="T68" s="123"/>
      <c r="U68" s="123"/>
      <c r="V68" s="123"/>
      <c r="W68" s="123"/>
      <c r="X68" s="123"/>
      <c r="Y68" s="123"/>
      <c r="Z68" s="123"/>
      <c r="AA68" s="123"/>
    </row>
    <row r="69" spans="1:30" s="125" customFormat="1" ht="16.5" customHeight="1">
      <c r="A69" s="123"/>
      <c r="B69" s="123"/>
      <c r="C69" s="123"/>
      <c r="D69" s="123" t="s">
        <v>498</v>
      </c>
      <c r="E69" s="123"/>
      <c r="F69" s="124" t="s">
        <v>11</v>
      </c>
      <c r="G69" s="450"/>
      <c r="H69" s="450"/>
      <c r="I69" s="450"/>
      <c r="J69" s="124" t="s">
        <v>108</v>
      </c>
      <c r="K69" s="123" t="s">
        <v>721</v>
      </c>
      <c r="L69" s="123"/>
      <c r="M69" s="123"/>
      <c r="N69" s="123"/>
      <c r="O69" s="450"/>
      <c r="P69" s="450"/>
      <c r="Q69" s="124" t="s">
        <v>108</v>
      </c>
      <c r="R69" s="123"/>
      <c r="S69" s="123"/>
      <c r="T69" s="123"/>
      <c r="U69" s="123"/>
      <c r="V69" s="123"/>
      <c r="W69" s="123"/>
      <c r="X69" s="123"/>
      <c r="Y69" s="123"/>
      <c r="Z69" s="123"/>
      <c r="AA69" s="123"/>
    </row>
    <row r="70" spans="1:30" s="125" customFormat="1" ht="16.5" customHeight="1">
      <c r="A70" s="123"/>
      <c r="B70" s="123"/>
      <c r="C70" s="168" t="s">
        <v>10</v>
      </c>
      <c r="D70" s="123" t="s">
        <v>501</v>
      </c>
      <c r="E70" s="123"/>
      <c r="F70" s="123"/>
      <c r="G70" s="123"/>
      <c r="H70" s="123"/>
      <c r="I70" s="123"/>
      <c r="J70" s="123"/>
      <c r="K70" s="123"/>
      <c r="L70" s="124" t="s">
        <v>11</v>
      </c>
      <c r="M70" s="430"/>
      <c r="N70" s="430"/>
      <c r="O70" s="430"/>
      <c r="P70" s="430"/>
      <c r="Q70" s="430"/>
      <c r="R70" s="430"/>
      <c r="S70" s="430"/>
      <c r="T70" s="430"/>
      <c r="U70" s="430"/>
      <c r="V70" s="430"/>
      <c r="W70" s="430"/>
      <c r="X70" s="430"/>
      <c r="Y70" s="430"/>
      <c r="Z70" s="124" t="s">
        <v>108</v>
      </c>
      <c r="AA70" s="124"/>
    </row>
    <row r="71" spans="1:30" s="125" customFormat="1" ht="16.5" customHeight="1">
      <c r="A71" s="123"/>
      <c r="B71" s="123" t="s">
        <v>731</v>
      </c>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row>
    <row r="72" spans="1:30" s="125" customFormat="1" ht="16.5" customHeight="1">
      <c r="A72" s="123"/>
      <c r="B72" s="123" t="s">
        <v>672</v>
      </c>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D72" s="129"/>
    </row>
    <row r="73" spans="1:30" s="125" customFormat="1" ht="16.5" customHeight="1">
      <c r="A73" s="123"/>
      <c r="B73" s="123"/>
      <c r="C73" s="168" t="s">
        <v>10</v>
      </c>
      <c r="D73" s="123" t="s">
        <v>686</v>
      </c>
      <c r="E73" s="123"/>
      <c r="F73" s="123"/>
      <c r="G73" s="123"/>
      <c r="H73" s="123"/>
      <c r="I73" s="123"/>
      <c r="J73" s="123"/>
      <c r="K73" s="123"/>
      <c r="L73" s="123"/>
      <c r="M73" s="123"/>
      <c r="N73" s="123"/>
      <c r="O73" s="123"/>
      <c r="P73" s="123"/>
      <c r="Q73" s="123"/>
      <c r="R73" s="123"/>
      <c r="S73" s="123"/>
      <c r="T73" s="123"/>
      <c r="U73" s="123"/>
      <c r="V73" s="123"/>
      <c r="W73" s="123"/>
      <c r="X73" s="123"/>
      <c r="Y73" s="123"/>
      <c r="Z73" s="123"/>
      <c r="AA73" s="123"/>
    </row>
    <row r="74" spans="1:30" s="125" customFormat="1" ht="16.5" customHeight="1">
      <c r="A74" s="123"/>
      <c r="B74" s="123"/>
      <c r="C74" s="217" t="s">
        <v>10</v>
      </c>
      <c r="D74" s="123" t="s">
        <v>687</v>
      </c>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216" t="s">
        <v>710</v>
      </c>
      <c r="AC74" s="214" t="s">
        <v>774</v>
      </c>
    </row>
    <row r="75" spans="1:30" s="125" customFormat="1" ht="16.5" customHeight="1">
      <c r="A75" s="123"/>
      <c r="B75" s="123"/>
      <c r="C75" s="168" t="s">
        <v>10</v>
      </c>
      <c r="D75" s="123" t="s">
        <v>501</v>
      </c>
      <c r="E75" s="123"/>
      <c r="F75" s="123"/>
      <c r="G75" s="123"/>
      <c r="H75" s="123"/>
      <c r="I75" s="123"/>
      <c r="J75" s="123"/>
      <c r="K75" s="123"/>
      <c r="L75" s="124" t="s">
        <v>11</v>
      </c>
      <c r="M75" s="430"/>
      <c r="N75" s="430"/>
      <c r="O75" s="430"/>
      <c r="P75" s="430"/>
      <c r="Q75" s="430"/>
      <c r="R75" s="430"/>
      <c r="S75" s="430"/>
      <c r="T75" s="430"/>
      <c r="U75" s="430"/>
      <c r="V75" s="430"/>
      <c r="W75" s="430"/>
      <c r="X75" s="430"/>
      <c r="Y75" s="430"/>
      <c r="Z75" s="124" t="s">
        <v>108</v>
      </c>
      <c r="AA75" s="124"/>
    </row>
    <row r="76" spans="1:30" s="125" customFormat="1" ht="16.5" customHeight="1">
      <c r="A76" s="123"/>
      <c r="B76" s="123" t="s">
        <v>673</v>
      </c>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D76" s="129"/>
    </row>
    <row r="77" spans="1:30" s="125" customFormat="1" ht="16.5" customHeight="1">
      <c r="A77" s="123"/>
      <c r="B77" s="123"/>
      <c r="C77" s="168" t="s">
        <v>10</v>
      </c>
      <c r="D77" s="123" t="s">
        <v>674</v>
      </c>
      <c r="E77" s="123"/>
      <c r="F77" s="123"/>
      <c r="G77" s="123"/>
      <c r="H77" s="123"/>
      <c r="I77" s="123"/>
      <c r="J77" s="123"/>
      <c r="K77" s="123"/>
      <c r="L77" s="123"/>
      <c r="M77" s="123"/>
      <c r="N77" s="123"/>
      <c r="O77" s="123"/>
      <c r="P77" s="123"/>
      <c r="Q77" s="123"/>
      <c r="R77" s="123"/>
      <c r="S77" s="123"/>
      <c r="T77" s="123"/>
      <c r="U77" s="123"/>
      <c r="V77" s="123"/>
      <c r="W77" s="123"/>
      <c r="X77" s="123"/>
      <c r="Y77" s="123"/>
      <c r="Z77" s="123"/>
      <c r="AA77" s="123"/>
    </row>
    <row r="78" spans="1:30" s="125" customFormat="1" ht="16.5" customHeight="1">
      <c r="A78" s="123"/>
      <c r="B78" s="123"/>
      <c r="C78" s="123"/>
      <c r="D78" s="123" t="s">
        <v>678</v>
      </c>
      <c r="E78" s="123"/>
      <c r="F78" s="123"/>
      <c r="G78" s="123"/>
      <c r="H78" s="123"/>
      <c r="I78" s="123"/>
      <c r="J78" s="123"/>
      <c r="K78" s="123"/>
      <c r="L78" s="123"/>
      <c r="M78" s="171" t="s">
        <v>29</v>
      </c>
      <c r="N78" s="168" t="s">
        <v>10</v>
      </c>
      <c r="O78" s="123" t="s">
        <v>676</v>
      </c>
      <c r="P78" s="123"/>
      <c r="Q78" s="168" t="s">
        <v>10</v>
      </c>
      <c r="R78" s="123" t="s">
        <v>677</v>
      </c>
      <c r="S78" s="123"/>
      <c r="T78" s="123"/>
      <c r="U78" s="123"/>
      <c r="V78" s="123"/>
      <c r="W78" s="123"/>
      <c r="X78" s="123"/>
      <c r="Y78" s="123"/>
      <c r="Z78" s="123"/>
      <c r="AA78" s="123"/>
    </row>
    <row r="79" spans="1:30" s="125" customFormat="1" ht="16.5" customHeight="1">
      <c r="A79" s="123"/>
      <c r="B79" s="123"/>
      <c r="C79" s="123"/>
      <c r="D79" s="123"/>
      <c r="E79" s="123" t="s">
        <v>495</v>
      </c>
      <c r="F79" s="123"/>
      <c r="G79" s="123"/>
      <c r="H79" s="123"/>
      <c r="I79" s="123"/>
      <c r="J79" s="123"/>
      <c r="K79" s="449"/>
      <c r="L79" s="449"/>
      <c r="M79" s="449"/>
      <c r="N79" s="123" t="s">
        <v>496</v>
      </c>
      <c r="O79" s="123"/>
      <c r="P79" s="123"/>
      <c r="Q79" s="123"/>
      <c r="R79" s="123"/>
      <c r="S79" s="123"/>
      <c r="T79" s="123"/>
      <c r="U79" s="123"/>
      <c r="V79" s="123"/>
      <c r="W79" s="123"/>
      <c r="X79" s="123"/>
      <c r="Y79" s="123"/>
      <c r="Z79" s="123"/>
      <c r="AA79" s="123"/>
    </row>
    <row r="80" spans="1:30" s="125" customFormat="1" ht="16.5" customHeight="1">
      <c r="A80" s="123"/>
      <c r="B80" s="123"/>
      <c r="C80" s="123"/>
      <c r="D80" s="123"/>
      <c r="E80" s="123" t="s">
        <v>497</v>
      </c>
      <c r="F80" s="123"/>
      <c r="G80" s="123"/>
      <c r="H80" s="123"/>
      <c r="I80" s="123"/>
      <c r="J80" s="123"/>
      <c r="K80" s="449"/>
      <c r="L80" s="449"/>
      <c r="M80" s="449"/>
      <c r="N80" s="123" t="s">
        <v>496</v>
      </c>
      <c r="O80" s="123"/>
      <c r="P80" s="123"/>
      <c r="Q80" s="123"/>
      <c r="R80" s="123"/>
      <c r="S80" s="123"/>
      <c r="T80" s="123"/>
      <c r="U80" s="123"/>
      <c r="V80" s="123"/>
      <c r="W80" s="123"/>
      <c r="X80" s="123"/>
      <c r="Y80" s="123"/>
      <c r="Z80" s="123"/>
      <c r="AA80" s="123"/>
    </row>
    <row r="81" spans="1:30" s="125" customFormat="1" ht="16.5" customHeight="1">
      <c r="A81" s="123"/>
      <c r="B81" s="123"/>
      <c r="C81" s="123"/>
      <c r="D81" s="123"/>
      <c r="E81" s="123" t="s">
        <v>498</v>
      </c>
      <c r="F81" s="123"/>
      <c r="G81" s="124" t="s">
        <v>11</v>
      </c>
      <c r="H81" s="450"/>
      <c r="I81" s="450"/>
      <c r="J81" s="450"/>
      <c r="K81" s="124" t="s">
        <v>108</v>
      </c>
      <c r="L81" s="123"/>
      <c r="M81" s="123"/>
      <c r="N81" s="123"/>
      <c r="O81" s="123"/>
      <c r="P81" s="123"/>
      <c r="Q81" s="123"/>
      <c r="R81" s="123"/>
      <c r="S81" s="123"/>
      <c r="T81" s="123"/>
      <c r="U81" s="123"/>
      <c r="V81" s="123"/>
      <c r="W81" s="123"/>
      <c r="X81" s="123"/>
      <c r="Y81" s="123"/>
      <c r="Z81" s="123"/>
      <c r="AA81" s="123"/>
    </row>
    <row r="82" spans="1:30" s="125" customFormat="1" ht="16.5" customHeight="1">
      <c r="A82" s="123"/>
      <c r="B82" s="123"/>
      <c r="C82" s="217" t="s">
        <v>10</v>
      </c>
      <c r="D82" s="123" t="s">
        <v>675</v>
      </c>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216" t="s">
        <v>710</v>
      </c>
      <c r="AC82" s="214" t="s">
        <v>774</v>
      </c>
    </row>
    <row r="83" spans="1:30" s="125" customFormat="1" ht="16.5" customHeight="1">
      <c r="A83" s="123"/>
      <c r="B83" s="123"/>
      <c r="C83" s="168" t="s">
        <v>10</v>
      </c>
      <c r="D83" s="123" t="s">
        <v>501</v>
      </c>
      <c r="E83" s="123"/>
      <c r="F83" s="123"/>
      <c r="G83" s="123"/>
      <c r="H83" s="123"/>
      <c r="I83" s="123"/>
      <c r="J83" s="123"/>
      <c r="K83" s="123"/>
      <c r="L83" s="124" t="s">
        <v>11</v>
      </c>
      <c r="M83" s="430"/>
      <c r="N83" s="430"/>
      <c r="O83" s="430"/>
      <c r="P83" s="430"/>
      <c r="Q83" s="430"/>
      <c r="R83" s="430"/>
      <c r="S83" s="430"/>
      <c r="T83" s="430"/>
      <c r="U83" s="430"/>
      <c r="V83" s="430"/>
      <c r="W83" s="430"/>
      <c r="X83" s="430"/>
      <c r="Y83" s="430"/>
      <c r="Z83" s="124" t="s">
        <v>108</v>
      </c>
      <c r="AA83" s="124"/>
    </row>
    <row r="84" spans="1:30" s="125" customFormat="1" ht="6" customHeight="1">
      <c r="A84" s="123"/>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D84" s="129"/>
    </row>
    <row r="85" spans="1:30" s="125" customFormat="1" ht="16.5" customHeight="1">
      <c r="A85" s="168" t="s">
        <v>10</v>
      </c>
      <c r="B85" s="123" t="s">
        <v>729</v>
      </c>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D85" s="129"/>
    </row>
    <row r="86" spans="1:30" s="125" customFormat="1" ht="16.5" customHeight="1">
      <c r="A86" s="123"/>
      <c r="B86" s="123" t="s">
        <v>732</v>
      </c>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D86" s="129"/>
    </row>
    <row r="87" spans="1:30" s="125" customFormat="1" ht="16.5" customHeight="1">
      <c r="A87" s="123"/>
      <c r="B87" s="123" t="s">
        <v>673</v>
      </c>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D87" s="129"/>
    </row>
    <row r="88" spans="1:30" s="125" customFormat="1" ht="16.5" customHeight="1">
      <c r="A88" s="123"/>
      <c r="B88" s="123"/>
      <c r="C88" s="123" t="s">
        <v>678</v>
      </c>
      <c r="D88" s="123"/>
      <c r="E88" s="123"/>
      <c r="F88" s="123"/>
      <c r="G88" s="123"/>
      <c r="H88" s="123"/>
      <c r="I88" s="123"/>
      <c r="J88" s="123"/>
      <c r="K88" s="123"/>
      <c r="L88" s="171" t="s">
        <v>29</v>
      </c>
      <c r="M88" s="168" t="s">
        <v>10</v>
      </c>
      <c r="N88" s="123" t="s">
        <v>676</v>
      </c>
      <c r="O88" s="123"/>
      <c r="P88" s="168" t="s">
        <v>10</v>
      </c>
      <c r="Q88" s="123" t="s">
        <v>677</v>
      </c>
      <c r="R88" s="123"/>
      <c r="S88" s="123"/>
      <c r="T88" s="123"/>
      <c r="U88" s="123"/>
      <c r="V88" s="123"/>
      <c r="W88" s="123"/>
      <c r="X88" s="123"/>
      <c r="Y88" s="123"/>
      <c r="Z88" s="123"/>
      <c r="AA88" s="123"/>
    </row>
    <row r="89" spans="1:30" s="125" customFormat="1" ht="16.5" customHeight="1">
      <c r="A89" s="123"/>
      <c r="B89" s="123"/>
      <c r="C89" s="123"/>
      <c r="D89" s="123" t="s">
        <v>495</v>
      </c>
      <c r="E89" s="123"/>
      <c r="F89" s="123"/>
      <c r="G89" s="123"/>
      <c r="H89" s="123"/>
      <c r="I89" s="123"/>
      <c r="J89" s="449"/>
      <c r="K89" s="449"/>
      <c r="L89" s="449"/>
      <c r="M89" s="123" t="s">
        <v>496</v>
      </c>
      <c r="N89" s="123"/>
      <c r="O89" s="123"/>
      <c r="P89" s="123"/>
      <c r="Q89" s="123"/>
      <c r="R89" s="123"/>
      <c r="S89" s="123"/>
      <c r="T89" s="123"/>
      <c r="U89" s="123"/>
      <c r="V89" s="123"/>
      <c r="W89" s="123"/>
      <c r="X89" s="123"/>
      <c r="Y89" s="123"/>
      <c r="Z89" s="123"/>
      <c r="AA89" s="123"/>
    </row>
    <row r="90" spans="1:30" s="125" customFormat="1" ht="16.5" customHeight="1">
      <c r="A90" s="123"/>
      <c r="B90" s="123"/>
      <c r="C90" s="123"/>
      <c r="D90" s="123" t="s">
        <v>497</v>
      </c>
      <c r="E90" s="123"/>
      <c r="F90" s="123"/>
      <c r="G90" s="123"/>
      <c r="H90" s="123"/>
      <c r="I90" s="123"/>
      <c r="J90" s="449"/>
      <c r="K90" s="449"/>
      <c r="L90" s="449"/>
      <c r="M90" s="123" t="s">
        <v>496</v>
      </c>
      <c r="N90" s="123"/>
      <c r="O90" s="123"/>
      <c r="P90" s="123"/>
      <c r="Q90" s="123"/>
      <c r="R90" s="123"/>
      <c r="S90" s="123"/>
      <c r="T90" s="123"/>
      <c r="U90" s="123"/>
      <c r="V90" s="123"/>
      <c r="W90" s="123"/>
      <c r="X90" s="123"/>
      <c r="Y90" s="123"/>
      <c r="Z90" s="123"/>
      <c r="AA90" s="123"/>
    </row>
    <row r="91" spans="1:30" s="125" customFormat="1" ht="16.5" customHeight="1">
      <c r="A91" s="123"/>
      <c r="B91" s="123"/>
      <c r="C91" s="123"/>
      <c r="D91" s="123" t="s">
        <v>498</v>
      </c>
      <c r="E91" s="123"/>
      <c r="F91" s="124" t="s">
        <v>11</v>
      </c>
      <c r="G91" s="450"/>
      <c r="H91" s="450"/>
      <c r="I91" s="450"/>
      <c r="J91" s="124" t="s">
        <v>108</v>
      </c>
      <c r="K91" s="123" t="s">
        <v>721</v>
      </c>
      <c r="L91" s="123"/>
      <c r="M91" s="123"/>
      <c r="N91" s="123"/>
      <c r="O91" s="450"/>
      <c r="P91" s="450"/>
      <c r="Q91" s="124" t="s">
        <v>108</v>
      </c>
      <c r="R91" s="123"/>
      <c r="S91" s="123"/>
      <c r="T91" s="123"/>
      <c r="U91" s="123"/>
      <c r="V91" s="123"/>
      <c r="W91" s="123"/>
      <c r="X91" s="123"/>
      <c r="Y91" s="123"/>
      <c r="Z91" s="123"/>
      <c r="AA91" s="123"/>
    </row>
    <row r="92" spans="1:30" s="125" customFormat="1" ht="16.5" customHeight="1">
      <c r="A92" s="123"/>
      <c r="B92" s="123" t="s">
        <v>733</v>
      </c>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D92" s="129"/>
    </row>
    <row r="93" spans="1:30" s="125" customFormat="1" ht="16.5" customHeight="1">
      <c r="A93" s="123"/>
      <c r="B93" s="123" t="s">
        <v>672</v>
      </c>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D93" s="129"/>
    </row>
    <row r="94" spans="1:30" s="125" customFormat="1" ht="16.5" customHeight="1">
      <c r="A94" s="123"/>
      <c r="B94" s="123"/>
      <c r="C94" s="168" t="s">
        <v>10</v>
      </c>
      <c r="D94" s="123" t="s">
        <v>686</v>
      </c>
      <c r="E94" s="123"/>
      <c r="F94" s="123"/>
      <c r="G94" s="123"/>
      <c r="H94" s="123"/>
      <c r="I94" s="123"/>
      <c r="J94" s="123"/>
      <c r="K94" s="123"/>
      <c r="L94" s="123"/>
      <c r="M94" s="123"/>
      <c r="N94" s="123"/>
      <c r="O94" s="123"/>
      <c r="P94" s="123"/>
      <c r="Q94" s="123"/>
      <c r="R94" s="123"/>
      <c r="S94" s="123"/>
      <c r="T94" s="123"/>
      <c r="U94" s="123"/>
      <c r="V94" s="123"/>
      <c r="W94" s="123"/>
      <c r="X94" s="123"/>
      <c r="Y94" s="123"/>
      <c r="Z94" s="123"/>
      <c r="AA94" s="123"/>
    </row>
    <row r="95" spans="1:30" s="125" customFormat="1" ht="16.5" customHeight="1">
      <c r="A95" s="123"/>
      <c r="B95" s="123"/>
      <c r="C95" s="217" t="s">
        <v>10</v>
      </c>
      <c r="D95" s="123" t="s">
        <v>687</v>
      </c>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216" t="s">
        <v>710</v>
      </c>
      <c r="AC95" s="214" t="s">
        <v>774</v>
      </c>
    </row>
    <row r="96" spans="1:30" s="125" customFormat="1" ht="16.5" customHeight="1">
      <c r="A96" s="123"/>
      <c r="B96" s="123"/>
      <c r="C96" s="168" t="s">
        <v>10</v>
      </c>
      <c r="D96" s="123" t="s">
        <v>501</v>
      </c>
      <c r="E96" s="123"/>
      <c r="F96" s="123"/>
      <c r="G96" s="123"/>
      <c r="H96" s="123"/>
      <c r="I96" s="123"/>
      <c r="J96" s="123"/>
      <c r="K96" s="123"/>
      <c r="L96" s="124" t="s">
        <v>11</v>
      </c>
      <c r="M96" s="430"/>
      <c r="N96" s="430"/>
      <c r="O96" s="430"/>
      <c r="P96" s="430"/>
      <c r="Q96" s="430"/>
      <c r="R96" s="430"/>
      <c r="S96" s="430"/>
      <c r="T96" s="430"/>
      <c r="U96" s="430"/>
      <c r="V96" s="430"/>
      <c r="W96" s="430"/>
      <c r="X96" s="430"/>
      <c r="Y96" s="430"/>
      <c r="Z96" s="124" t="s">
        <v>108</v>
      </c>
      <c r="AA96" s="124"/>
    </row>
    <row r="97" spans="1:32" s="125" customFormat="1" ht="9.75" customHeight="1">
      <c r="A97" s="153"/>
      <c r="B97" s="153"/>
      <c r="C97" s="153"/>
      <c r="D97" s="153"/>
      <c r="E97" s="153"/>
      <c r="F97" s="153"/>
      <c r="G97" s="153"/>
      <c r="H97" s="123"/>
      <c r="I97" s="123"/>
      <c r="J97" s="123"/>
      <c r="K97" s="123"/>
      <c r="L97" s="123"/>
      <c r="M97" s="123"/>
      <c r="N97" s="123"/>
      <c r="O97" s="123"/>
      <c r="P97" s="123"/>
      <c r="Q97" s="123"/>
      <c r="R97" s="123"/>
      <c r="S97" s="123"/>
      <c r="T97" s="123"/>
      <c r="U97" s="123"/>
      <c r="V97" s="123"/>
      <c r="W97" s="123"/>
      <c r="X97" s="123"/>
      <c r="Y97" s="123"/>
      <c r="Z97" s="123"/>
      <c r="AA97" s="153"/>
      <c r="AD97" s="129"/>
    </row>
    <row r="98" spans="1:32" ht="18" customHeight="1">
      <c r="A98" s="123" t="s">
        <v>502</v>
      </c>
      <c r="E98" s="430"/>
      <c r="F98" s="430"/>
      <c r="G98" s="430"/>
      <c r="H98" s="433"/>
      <c r="I98" s="433"/>
      <c r="J98" s="433"/>
      <c r="K98" s="433"/>
      <c r="L98" s="433"/>
      <c r="M98" s="433"/>
      <c r="N98" s="433"/>
      <c r="O98" s="433"/>
      <c r="P98" s="433"/>
      <c r="Q98" s="433"/>
      <c r="R98" s="433"/>
      <c r="S98" s="433"/>
      <c r="T98" s="433"/>
      <c r="U98" s="433"/>
      <c r="V98" s="433"/>
      <c r="W98" s="433"/>
      <c r="X98" s="433"/>
      <c r="Y98" s="433"/>
      <c r="Z98" s="433"/>
    </row>
    <row r="99" spans="1:32" ht="18" customHeight="1">
      <c r="E99" s="430"/>
      <c r="F99" s="430"/>
      <c r="G99" s="430"/>
      <c r="H99" s="430"/>
      <c r="I99" s="430"/>
      <c r="J99" s="430"/>
      <c r="K99" s="430"/>
      <c r="L99" s="430"/>
      <c r="M99" s="430"/>
      <c r="N99" s="430"/>
      <c r="O99" s="430"/>
      <c r="P99" s="430"/>
      <c r="Q99" s="430"/>
      <c r="R99" s="430"/>
      <c r="S99" s="430"/>
      <c r="T99" s="430"/>
      <c r="U99" s="430"/>
      <c r="V99" s="430"/>
      <c r="W99" s="430"/>
      <c r="X99" s="430"/>
      <c r="Y99" s="430"/>
      <c r="Z99" s="430"/>
      <c r="AD99" s="129"/>
    </row>
    <row r="100" spans="1:32" ht="9.9499999999999993" customHeight="1">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row>
    <row r="101" spans="1:32" ht="18" customHeight="1">
      <c r="AD101" s="129"/>
      <c r="AF101" s="134"/>
    </row>
    <row r="102" spans="1:32" ht="13.5" customHeight="1">
      <c r="AD102" s="122" t="s">
        <v>171</v>
      </c>
      <c r="AE102" s="172" t="s">
        <v>503</v>
      </c>
      <c r="AF102" s="134"/>
    </row>
    <row r="103" spans="1:32" ht="13.5" customHeight="1">
      <c r="AD103" s="122" t="s">
        <v>172</v>
      </c>
      <c r="AE103" s="172" t="s">
        <v>504</v>
      </c>
      <c r="AF103" s="134"/>
    </row>
    <row r="104" spans="1:32" ht="13.5" customHeight="1">
      <c r="AD104" s="122" t="s">
        <v>173</v>
      </c>
      <c r="AE104" s="172" t="s">
        <v>505</v>
      </c>
      <c r="AF104" s="134"/>
    </row>
    <row r="105" spans="1:32" ht="13.5" customHeight="1">
      <c r="AD105" s="122" t="s">
        <v>174</v>
      </c>
      <c r="AE105" s="172" t="s">
        <v>506</v>
      </c>
      <c r="AF105" s="134"/>
    </row>
    <row r="106" spans="1:32" ht="13.5" customHeight="1">
      <c r="AD106" s="122" t="s">
        <v>174</v>
      </c>
      <c r="AE106" s="173" t="s">
        <v>507</v>
      </c>
    </row>
    <row r="107" spans="1:32" ht="13.5" customHeight="1">
      <c r="AD107" s="122" t="s">
        <v>175</v>
      </c>
      <c r="AE107" s="173" t="s">
        <v>508</v>
      </c>
    </row>
    <row r="108" spans="1:32" ht="13.5" customHeight="1">
      <c r="AD108" s="122" t="s">
        <v>176</v>
      </c>
    </row>
    <row r="109" spans="1:32" ht="13.5" customHeight="1">
      <c r="AD109" s="122" t="s">
        <v>177</v>
      </c>
    </row>
    <row r="110" spans="1:32" ht="13.5" customHeight="1">
      <c r="AD110" s="122" t="s">
        <v>178</v>
      </c>
    </row>
    <row r="111" spans="1:32" ht="13.5" customHeight="1">
      <c r="AD111" s="122" t="s">
        <v>179</v>
      </c>
    </row>
    <row r="112" spans="1:32" ht="13.5" customHeight="1">
      <c r="AD112" s="122" t="s">
        <v>180</v>
      </c>
    </row>
    <row r="113" spans="30:30" ht="13.5" customHeight="1">
      <c r="AD113" s="122" t="s">
        <v>181</v>
      </c>
    </row>
    <row r="114" spans="30:30" ht="13.5" customHeight="1">
      <c r="AD114" s="122" t="s">
        <v>182</v>
      </c>
    </row>
    <row r="115" spans="30:30" ht="13.5" customHeight="1">
      <c r="AD115" s="122" t="s">
        <v>183</v>
      </c>
    </row>
    <row r="116" spans="30:30" ht="13.5" customHeight="1">
      <c r="AD116" s="122" t="s">
        <v>184</v>
      </c>
    </row>
    <row r="117" spans="30:30" ht="13.5" customHeight="1">
      <c r="AD117" s="122" t="s">
        <v>185</v>
      </c>
    </row>
    <row r="118" spans="30:30" ht="13.5" customHeight="1">
      <c r="AD118" s="122" t="s">
        <v>186</v>
      </c>
    </row>
    <row r="119" spans="30:30" ht="13.5" customHeight="1">
      <c r="AD119" s="122" t="s">
        <v>187</v>
      </c>
    </row>
    <row r="120" spans="30:30" ht="13.5" customHeight="1">
      <c r="AD120" s="122" t="s">
        <v>188</v>
      </c>
    </row>
    <row r="121" spans="30:30" ht="13.5" customHeight="1">
      <c r="AD121" s="122" t="s">
        <v>189</v>
      </c>
    </row>
    <row r="122" spans="30:30" ht="13.5" customHeight="1">
      <c r="AD122" s="122" t="s">
        <v>125</v>
      </c>
    </row>
    <row r="123" spans="30:30" ht="13.5" customHeight="1">
      <c r="AD123" s="122" t="s">
        <v>190</v>
      </c>
    </row>
    <row r="124" spans="30:30" ht="13.5" customHeight="1">
      <c r="AD124" s="122" t="s">
        <v>191</v>
      </c>
    </row>
    <row r="125" spans="30:30" ht="13.5" customHeight="1">
      <c r="AD125" s="122" t="s">
        <v>192</v>
      </c>
    </row>
    <row r="126" spans="30:30" ht="13.5" customHeight="1">
      <c r="AD126" s="122" t="s">
        <v>193</v>
      </c>
    </row>
    <row r="127" spans="30:30" ht="13.5" customHeight="1">
      <c r="AD127" s="122" t="s">
        <v>194</v>
      </c>
    </row>
    <row r="128" spans="30:30" ht="13.5" customHeight="1">
      <c r="AD128" s="122" t="s">
        <v>195</v>
      </c>
    </row>
    <row r="129" spans="30:30" ht="13.5" customHeight="1">
      <c r="AD129" s="122" t="s">
        <v>196</v>
      </c>
    </row>
    <row r="130" spans="30:30" ht="13.5" customHeight="1">
      <c r="AD130" s="122" t="s">
        <v>197</v>
      </c>
    </row>
    <row r="131" spans="30:30" ht="13.5" customHeight="1">
      <c r="AD131" s="122" t="s">
        <v>198</v>
      </c>
    </row>
    <row r="132" spans="30:30" ht="13.5" customHeight="1">
      <c r="AD132" s="122" t="s">
        <v>199</v>
      </c>
    </row>
    <row r="133" spans="30:30" ht="13.5" customHeight="1">
      <c r="AD133" s="122" t="s">
        <v>200</v>
      </c>
    </row>
    <row r="134" spans="30:30" ht="13.5" customHeight="1">
      <c r="AD134" s="122" t="s">
        <v>201</v>
      </c>
    </row>
    <row r="135" spans="30:30" ht="13.5" customHeight="1">
      <c r="AD135" s="122" t="s">
        <v>202</v>
      </c>
    </row>
    <row r="136" spans="30:30" ht="13.5" customHeight="1">
      <c r="AD136" s="122" t="s">
        <v>203</v>
      </c>
    </row>
    <row r="137" spans="30:30" ht="13.5" customHeight="1">
      <c r="AD137" s="122" t="s">
        <v>204</v>
      </c>
    </row>
    <row r="138" spans="30:30" ht="13.5" customHeight="1">
      <c r="AD138" s="122" t="s">
        <v>205</v>
      </c>
    </row>
    <row r="139" spans="30:30" ht="13.5" customHeight="1">
      <c r="AD139" s="122" t="s">
        <v>206</v>
      </c>
    </row>
    <row r="140" spans="30:30" ht="13.5" customHeight="1">
      <c r="AD140" s="122" t="s">
        <v>207</v>
      </c>
    </row>
    <row r="141" spans="30:30" ht="13.5" customHeight="1">
      <c r="AD141" s="122" t="s">
        <v>208</v>
      </c>
    </row>
    <row r="142" spans="30:30" ht="13.5" customHeight="1">
      <c r="AD142" s="122" t="s">
        <v>209</v>
      </c>
    </row>
    <row r="143" spans="30:30" ht="13.5" customHeight="1">
      <c r="AD143" s="122" t="s">
        <v>210</v>
      </c>
    </row>
    <row r="144" spans="30:30" ht="13.5" customHeight="1">
      <c r="AD144" s="122" t="s">
        <v>211</v>
      </c>
    </row>
    <row r="145" spans="30:30" ht="13.5" customHeight="1">
      <c r="AD145" s="122" t="s">
        <v>212</v>
      </c>
    </row>
    <row r="146" spans="30:30" ht="13.5" customHeight="1">
      <c r="AD146" s="122" t="s">
        <v>213</v>
      </c>
    </row>
    <row r="147" spans="30:30" ht="13.5" customHeight="1">
      <c r="AD147" s="122" t="s">
        <v>214</v>
      </c>
    </row>
    <row r="148" spans="30:30" ht="13.5" customHeight="1">
      <c r="AD148" s="122" t="s">
        <v>215</v>
      </c>
    </row>
    <row r="149" spans="30:30" ht="13.5" customHeight="1">
      <c r="AD149" s="122" t="s">
        <v>216</v>
      </c>
    </row>
    <row r="150" spans="30:30" ht="13.5" customHeight="1">
      <c r="AD150" s="122" t="s">
        <v>217</v>
      </c>
    </row>
    <row r="151" spans="30:30" ht="13.5" customHeight="1">
      <c r="AD151" s="122" t="s">
        <v>218</v>
      </c>
    </row>
    <row r="152" spans="30:30" ht="13.5" customHeight="1">
      <c r="AD152" s="122" t="s">
        <v>219</v>
      </c>
    </row>
    <row r="153" spans="30:30" ht="13.5" customHeight="1">
      <c r="AD153" s="122" t="s">
        <v>220</v>
      </c>
    </row>
    <row r="154" spans="30:30" ht="13.5" customHeight="1">
      <c r="AD154" s="122" t="s">
        <v>221</v>
      </c>
    </row>
    <row r="155" spans="30:30" ht="13.5" customHeight="1">
      <c r="AD155" s="122" t="s">
        <v>222</v>
      </c>
    </row>
    <row r="156" spans="30:30" ht="13.5" customHeight="1">
      <c r="AD156" s="122" t="s">
        <v>223</v>
      </c>
    </row>
    <row r="157" spans="30:30" ht="13.5" customHeight="1">
      <c r="AD157" s="122" t="s">
        <v>224</v>
      </c>
    </row>
    <row r="158" spans="30:30" ht="13.5" customHeight="1">
      <c r="AD158" s="122" t="s">
        <v>225</v>
      </c>
    </row>
    <row r="159" spans="30:30" ht="13.5" customHeight="1">
      <c r="AD159" s="122" t="s">
        <v>226</v>
      </c>
    </row>
    <row r="160" spans="30:30" ht="13.5" customHeight="1">
      <c r="AD160" s="122" t="s">
        <v>227</v>
      </c>
    </row>
    <row r="161" spans="30:30" ht="13.5" customHeight="1">
      <c r="AD161" s="122" t="s">
        <v>228</v>
      </c>
    </row>
    <row r="162" spans="30:30" ht="13.5" customHeight="1">
      <c r="AD162" s="122" t="s">
        <v>229</v>
      </c>
    </row>
    <row r="163" spans="30:30" ht="13.5" customHeight="1">
      <c r="AD163" s="122" t="s">
        <v>230</v>
      </c>
    </row>
    <row r="164" spans="30:30" ht="13.5" customHeight="1">
      <c r="AD164" s="122" t="s">
        <v>231</v>
      </c>
    </row>
    <row r="165" spans="30:30" ht="13.5" customHeight="1">
      <c r="AD165" s="122" t="s">
        <v>232</v>
      </c>
    </row>
    <row r="166" spans="30:30" ht="13.5" customHeight="1">
      <c r="AD166" s="122" t="s">
        <v>233</v>
      </c>
    </row>
    <row r="167" spans="30:30" ht="13.5" customHeight="1">
      <c r="AD167" s="122" t="s">
        <v>234</v>
      </c>
    </row>
    <row r="168" spans="30:30" ht="13.5" customHeight="1">
      <c r="AD168" s="122" t="s">
        <v>235</v>
      </c>
    </row>
    <row r="169" spans="30:30" ht="13.5" customHeight="1">
      <c r="AD169" s="122" t="s">
        <v>236</v>
      </c>
    </row>
    <row r="170" spans="30:30" ht="13.5" customHeight="1">
      <c r="AD170" s="122" t="s">
        <v>237</v>
      </c>
    </row>
    <row r="171" spans="30:30" ht="13.5" customHeight="1">
      <c r="AD171" s="122" t="s">
        <v>238</v>
      </c>
    </row>
    <row r="172" spans="30:30" ht="13.5" customHeight="1">
      <c r="AD172" s="122" t="s">
        <v>239</v>
      </c>
    </row>
    <row r="173" spans="30:30" ht="13.5" customHeight="1">
      <c r="AD173" s="122" t="s">
        <v>240</v>
      </c>
    </row>
    <row r="174" spans="30:30" ht="13.5" customHeight="1">
      <c r="AD174" s="122" t="s">
        <v>241</v>
      </c>
    </row>
    <row r="175" spans="30:30" ht="13.5" customHeight="1">
      <c r="AD175" s="122" t="s">
        <v>242</v>
      </c>
    </row>
    <row r="176" spans="30:30" ht="13.5" customHeight="1">
      <c r="AD176" s="122" t="s">
        <v>243</v>
      </c>
    </row>
    <row r="177" spans="30:30" ht="13.5" customHeight="1">
      <c r="AD177" s="122" t="s">
        <v>244</v>
      </c>
    </row>
    <row r="178" spans="30:30" ht="13.5" customHeight="1">
      <c r="AD178" s="122" t="s">
        <v>245</v>
      </c>
    </row>
    <row r="179" spans="30:30" ht="13.5" customHeight="1">
      <c r="AD179" s="122" t="s">
        <v>246</v>
      </c>
    </row>
    <row r="180" spans="30:30" ht="13.5" customHeight="1">
      <c r="AD180" s="122" t="s">
        <v>247</v>
      </c>
    </row>
    <row r="181" spans="30:30" ht="13.5" customHeight="1">
      <c r="AD181" s="122" t="s">
        <v>248</v>
      </c>
    </row>
    <row r="182" spans="30:30" ht="13.5" customHeight="1">
      <c r="AD182" s="122" t="s">
        <v>249</v>
      </c>
    </row>
    <row r="183" spans="30:30" ht="13.5" customHeight="1">
      <c r="AD183" s="122" t="s">
        <v>250</v>
      </c>
    </row>
    <row r="184" spans="30:30" ht="13.5" customHeight="1">
      <c r="AD184" s="122" t="s">
        <v>251</v>
      </c>
    </row>
    <row r="185" spans="30:30" ht="13.5" customHeight="1">
      <c r="AD185" s="122" t="s">
        <v>252</v>
      </c>
    </row>
    <row r="186" spans="30:30" ht="13.5" customHeight="1">
      <c r="AD186" s="122" t="s">
        <v>253</v>
      </c>
    </row>
    <row r="187" spans="30:30" ht="13.5" customHeight="1">
      <c r="AD187" s="122" t="s">
        <v>254</v>
      </c>
    </row>
    <row r="188" spans="30:30" ht="13.5" customHeight="1">
      <c r="AD188" s="122" t="s">
        <v>255</v>
      </c>
    </row>
    <row r="189" spans="30:30" ht="13.5" customHeight="1">
      <c r="AD189" s="122" t="s">
        <v>256</v>
      </c>
    </row>
    <row r="190" spans="30:30" ht="13.5" customHeight="1">
      <c r="AD190" s="122" t="s">
        <v>257</v>
      </c>
    </row>
    <row r="191" spans="30:30" ht="13.5" customHeight="1">
      <c r="AD191" s="122" t="s">
        <v>258</v>
      </c>
    </row>
    <row r="192" spans="30:30" ht="13.5" customHeight="1">
      <c r="AD192" s="122" t="s">
        <v>259</v>
      </c>
    </row>
    <row r="193" spans="30:30" ht="13.5" customHeight="1">
      <c r="AD193" s="122" t="s">
        <v>260</v>
      </c>
    </row>
    <row r="194" spans="30:30" ht="13.5" customHeight="1">
      <c r="AD194" s="122" t="s">
        <v>261</v>
      </c>
    </row>
    <row r="195" spans="30:30" ht="13.5" customHeight="1">
      <c r="AD195" s="122" t="s">
        <v>262</v>
      </c>
    </row>
    <row r="196" spans="30:30" ht="13.5" customHeight="1">
      <c r="AD196" s="122" t="s">
        <v>263</v>
      </c>
    </row>
    <row r="197" spans="30:30" ht="13.5" customHeight="1">
      <c r="AD197" s="122" t="s">
        <v>264</v>
      </c>
    </row>
    <row r="198" spans="30:30" ht="13.5" customHeight="1">
      <c r="AD198" s="122" t="s">
        <v>265</v>
      </c>
    </row>
    <row r="199" spans="30:30" ht="13.5" customHeight="1">
      <c r="AD199" s="122" t="s">
        <v>266</v>
      </c>
    </row>
    <row r="200" spans="30:30" ht="13.5" customHeight="1">
      <c r="AD200" s="122" t="s">
        <v>267</v>
      </c>
    </row>
    <row r="201" spans="30:30" ht="13.5" customHeight="1">
      <c r="AD201" s="122" t="s">
        <v>268</v>
      </c>
    </row>
    <row r="202" spans="30:30" ht="13.5" customHeight="1">
      <c r="AD202" s="122" t="s">
        <v>269</v>
      </c>
    </row>
    <row r="203" spans="30:30" ht="13.5" customHeight="1">
      <c r="AD203" s="122" t="s">
        <v>270</v>
      </c>
    </row>
    <row r="204" spans="30:30" ht="13.5" customHeight="1">
      <c r="AD204" s="122" t="s">
        <v>271</v>
      </c>
    </row>
    <row r="205" spans="30:30" ht="13.5" customHeight="1">
      <c r="AD205" s="122" t="s">
        <v>272</v>
      </c>
    </row>
    <row r="206" spans="30:30" ht="13.5" customHeight="1">
      <c r="AD206" s="122" t="s">
        <v>273</v>
      </c>
    </row>
    <row r="207" spans="30:30" ht="13.5" customHeight="1">
      <c r="AD207" s="122" t="s">
        <v>274</v>
      </c>
    </row>
    <row r="208" spans="30:30" ht="13.5" customHeight="1">
      <c r="AD208" s="122" t="s">
        <v>275</v>
      </c>
    </row>
    <row r="209" spans="30:30" ht="13.5" customHeight="1">
      <c r="AD209" s="122" t="s">
        <v>276</v>
      </c>
    </row>
    <row r="210" spans="30:30" ht="13.5" customHeight="1">
      <c r="AD210" s="122" t="s">
        <v>277</v>
      </c>
    </row>
    <row r="211" spans="30:30" ht="13.5" customHeight="1">
      <c r="AD211" s="122" t="s">
        <v>278</v>
      </c>
    </row>
    <row r="212" spans="30:30" ht="13.5" customHeight="1">
      <c r="AD212" s="122" t="s">
        <v>279</v>
      </c>
    </row>
    <row r="213" spans="30:30" ht="13.5" customHeight="1">
      <c r="AD213" s="122" t="s">
        <v>280</v>
      </c>
    </row>
    <row r="214" spans="30:30" ht="13.5" customHeight="1">
      <c r="AD214" s="122" t="s">
        <v>281</v>
      </c>
    </row>
    <row r="215" spans="30:30" ht="13.5" customHeight="1">
      <c r="AD215" s="122" t="s">
        <v>282</v>
      </c>
    </row>
    <row r="216" spans="30:30" ht="13.5" customHeight="1">
      <c r="AD216" s="122" t="s">
        <v>283</v>
      </c>
    </row>
    <row r="217" spans="30:30" ht="13.5" customHeight="1">
      <c r="AD217" s="122" t="s">
        <v>284</v>
      </c>
    </row>
    <row r="218" spans="30:30" ht="13.5" customHeight="1">
      <c r="AD218" s="122" t="s">
        <v>285</v>
      </c>
    </row>
    <row r="219" spans="30:30" ht="13.5" customHeight="1">
      <c r="AD219" s="122" t="s">
        <v>286</v>
      </c>
    </row>
    <row r="220" spans="30:30" ht="13.5" customHeight="1">
      <c r="AD220" s="122" t="s">
        <v>287</v>
      </c>
    </row>
    <row r="221" spans="30:30" ht="13.5" customHeight="1">
      <c r="AD221" s="122" t="s">
        <v>288</v>
      </c>
    </row>
    <row r="222" spans="30:30" ht="13.5" customHeight="1">
      <c r="AD222" s="122" t="s">
        <v>289</v>
      </c>
    </row>
    <row r="223" spans="30:30" ht="13.5" customHeight="1">
      <c r="AD223" s="122" t="s">
        <v>290</v>
      </c>
    </row>
    <row r="224" spans="30:30" ht="13.5" customHeight="1">
      <c r="AD224" s="122" t="s">
        <v>291</v>
      </c>
    </row>
    <row r="225" spans="30:30" ht="13.5" customHeight="1">
      <c r="AD225" s="122" t="s">
        <v>292</v>
      </c>
    </row>
    <row r="226" spans="30:30" ht="13.5" customHeight="1">
      <c r="AD226" s="122" t="s">
        <v>292</v>
      </c>
    </row>
    <row r="227" spans="30:30" ht="13.5" customHeight="1">
      <c r="AD227" s="122" t="s">
        <v>293</v>
      </c>
    </row>
    <row r="228" spans="30:30" ht="13.5" customHeight="1">
      <c r="AD228" s="122" t="s">
        <v>294</v>
      </c>
    </row>
    <row r="229" spans="30:30" ht="13.5" customHeight="1">
      <c r="AD229" s="122" t="s">
        <v>295</v>
      </c>
    </row>
    <row r="230" spans="30:30" ht="13.5" customHeight="1">
      <c r="AD230" s="122" t="s">
        <v>296</v>
      </c>
    </row>
    <row r="231" spans="30:30" ht="13.5" customHeight="1"/>
    <row r="232" spans="30:30" ht="13.5" customHeight="1"/>
    <row r="233" spans="30:30" ht="13.5" customHeight="1"/>
    <row r="234" spans="30:30" ht="13.5" customHeight="1"/>
    <row r="235" spans="30:30" ht="13.5" customHeight="1"/>
    <row r="236" spans="30:30" ht="13.5" customHeight="1"/>
  </sheetData>
  <mergeCells count="72">
    <mergeCell ref="F6:L6"/>
    <mergeCell ref="M6:S6"/>
    <mergeCell ref="T6:Z6"/>
    <mergeCell ref="L27:Y27"/>
    <mergeCell ref="L35:Y35"/>
    <mergeCell ref="U10:U11"/>
    <mergeCell ref="I8:K8"/>
    <mergeCell ref="W13:Y13"/>
    <mergeCell ref="P10:S11"/>
    <mergeCell ref="V10:Z11"/>
    <mergeCell ref="M83:Y83"/>
    <mergeCell ref="M96:Y96"/>
    <mergeCell ref="J89:L89"/>
    <mergeCell ref="J90:L90"/>
    <mergeCell ref="G91:I91"/>
    <mergeCell ref="O91:P91"/>
    <mergeCell ref="K79:M79"/>
    <mergeCell ref="K80:M80"/>
    <mergeCell ref="H81:J81"/>
    <mergeCell ref="G67:I67"/>
    <mergeCell ref="G69:I69"/>
    <mergeCell ref="M70:Y70"/>
    <mergeCell ref="M75:Y75"/>
    <mergeCell ref="O67:P67"/>
    <mergeCell ref="O69:P69"/>
    <mergeCell ref="G55:I55"/>
    <mergeCell ref="J65:L65"/>
    <mergeCell ref="J66:L66"/>
    <mergeCell ref="F41:H41"/>
    <mergeCell ref="J53:L53"/>
    <mergeCell ref="J54:L54"/>
    <mergeCell ref="L43:Y43"/>
    <mergeCell ref="L49:Y49"/>
    <mergeCell ref="L57:Y57"/>
    <mergeCell ref="I39:K39"/>
    <mergeCell ref="I40:K40"/>
    <mergeCell ref="N10:N11"/>
    <mergeCell ref="O10:O11"/>
    <mergeCell ref="T10:T11"/>
    <mergeCell ref="I10:I11"/>
    <mergeCell ref="R32:T32"/>
    <mergeCell ref="J33:L33"/>
    <mergeCell ref="R33:T33"/>
    <mergeCell ref="AA10:AA11"/>
    <mergeCell ref="J12:L12"/>
    <mergeCell ref="J13:L13"/>
    <mergeCell ref="J14:L14"/>
    <mergeCell ref="J15:L15"/>
    <mergeCell ref="J10:L11"/>
    <mergeCell ref="P15:R15"/>
    <mergeCell ref="W15:Y15"/>
    <mergeCell ref="P14:R14"/>
    <mergeCell ref="W14:Y14"/>
    <mergeCell ref="P12:R12"/>
    <mergeCell ref="P13:R13"/>
    <mergeCell ref="W12:Y12"/>
    <mergeCell ref="A1:AA1"/>
    <mergeCell ref="F5:L5"/>
    <mergeCell ref="M5:S5"/>
    <mergeCell ref="T5:Z5"/>
    <mergeCell ref="E99:Z99"/>
    <mergeCell ref="I22:K22"/>
    <mergeCell ref="I23:K23"/>
    <mergeCell ref="F24:H24"/>
    <mergeCell ref="J16:L16"/>
    <mergeCell ref="P16:R16"/>
    <mergeCell ref="W16:Y16"/>
    <mergeCell ref="N24:O24"/>
    <mergeCell ref="F26:H26"/>
    <mergeCell ref="E98:Z98"/>
    <mergeCell ref="N26:O26"/>
    <mergeCell ref="I32:K32"/>
  </mergeCells>
  <phoneticPr fontId="2"/>
  <dataValidations disablePrompts="1" count="4">
    <dataValidation type="list" allowBlank="1" showInputMessage="1" prompt="選択して下さい" sqref="F5:Z6" xr:uid="{00000000-0002-0000-0600-000000000000}">
      <formula1>$AD$102:$AD$230</formula1>
    </dataValidation>
    <dataValidation type="list" allowBlank="1" showErrorMessage="1" prompt="選択して下さい" sqref="B27 B25 B21 B57 B35 B43 B49 C70 C83 C75 C96" xr:uid="{00000000-0002-0000-0600-000002000000}">
      <formula1>"□,■"</formula1>
    </dataValidation>
    <dataValidation imeMode="off" allowBlank="1" showInputMessage="1" showErrorMessage="1" sqref="R32:T33 I39:K40 J53:L54 J65:L66 K79:M80 J89:L90" xr:uid="{69DEB172-CC5A-48C2-956A-0E14F7B294BC}"/>
    <dataValidation type="list" allowBlank="1" prompt="選択して下さい" sqref="B31 B34 B36 B38 B42 B51 M52 P52 C82 B47:B48 C64 C68 A61 B56 C77 N78 Q78 C73:C74 A85 M88 P88 C94:C95" xr:uid="{EEBF1525-64BA-4D19-BAEA-CA64EA39E4F5}">
      <formula1>"□,■"</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rowBreaks count="1" manualBreakCount="1">
    <brk id="58"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1EDDC-FBE0-4199-989B-E58790C5CE84}">
  <sheetPr>
    <tabColor rgb="FFC00000"/>
  </sheetPr>
  <dimension ref="A1:AG171"/>
  <sheetViews>
    <sheetView showGridLines="0" showZeros="0" view="pageBreakPreview" zoomScaleNormal="100" workbookViewId="0">
      <selection activeCell="AB1" sqref="AB1"/>
    </sheetView>
  </sheetViews>
  <sheetFormatPr defaultColWidth="9" defaultRowHeight="13.5"/>
  <cols>
    <col min="1" max="1" width="5.125" style="123" customWidth="1"/>
    <col min="2" max="2" width="3.625" style="123" customWidth="1"/>
    <col min="3" max="3" width="3.125" style="123" customWidth="1"/>
    <col min="4" max="4" width="4.625" style="123" customWidth="1"/>
    <col min="5" max="5" width="3.125" style="123" customWidth="1"/>
    <col min="6" max="27" width="3.625" style="123" customWidth="1"/>
    <col min="28" max="29" width="3.625" style="125" customWidth="1"/>
    <col min="30" max="31" width="10.625" style="125" hidden="1" customWidth="1"/>
    <col min="32" max="32" width="10.625" style="125" customWidth="1"/>
    <col min="33" max="16384" width="9" style="134"/>
  </cols>
  <sheetData>
    <row r="1" spans="1:33" s="167" customFormat="1" ht="13.5" customHeight="1">
      <c r="A1" s="419" t="s">
        <v>484</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165"/>
      <c r="AC1" s="165"/>
      <c r="AD1" s="166">
        <f>IF(第三面!AD14=1,3,"-")</f>
        <v>3</v>
      </c>
      <c r="AE1" s="231">
        <f>IF(第三面!F16="■",1,2)</f>
        <v>2</v>
      </c>
    </row>
    <row r="2" spans="1:33" s="167" customFormat="1" ht="13.5" customHeight="1">
      <c r="A2" s="232" t="str">
        <f>IF(AE1=2,"＜！注意！＞","")</f>
        <v>＜！注意！＞</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C2" s="218" t="s">
        <v>786</v>
      </c>
      <c r="AD2" s="219"/>
      <c r="AE2" s="219"/>
      <c r="AF2" s="219"/>
      <c r="AG2" s="220"/>
    </row>
    <row r="3" spans="1:33" s="167" customFormat="1" ht="13.5" customHeight="1">
      <c r="A3" s="232" t="str">
        <f>IF(AD1=3,"第三面","")&amp;IF(AE1=2,第三面!B33&amp;第三面!B35&amp;第三面!K36,"")</f>
        <v>第三面【６．建築物の用途】 を選択してください</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C3" s="221" t="s">
        <v>790</v>
      </c>
      <c r="AD3" s="222"/>
      <c r="AE3" s="222"/>
      <c r="AF3" s="222"/>
      <c r="AG3" s="223"/>
    </row>
    <row r="4" spans="1:33" s="167" customFormat="1" ht="13.5" customHeight="1">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D4" s="166"/>
    </row>
    <row r="5" spans="1:33" s="125" customFormat="1" ht="18" customHeight="1">
      <c r="A5" s="123" t="s">
        <v>486</v>
      </c>
      <c r="B5" s="123"/>
      <c r="C5" s="123"/>
      <c r="D5" s="123"/>
      <c r="E5" s="123"/>
      <c r="F5" s="433"/>
      <c r="G5" s="433"/>
      <c r="H5" s="433"/>
      <c r="I5" s="433"/>
      <c r="J5" s="433"/>
      <c r="K5" s="433"/>
      <c r="L5" s="433"/>
      <c r="M5" s="448"/>
      <c r="N5" s="448"/>
      <c r="O5" s="448"/>
      <c r="P5" s="448"/>
      <c r="Q5" s="448"/>
      <c r="R5" s="448"/>
      <c r="S5" s="448"/>
      <c r="T5" s="433"/>
      <c r="U5" s="433"/>
      <c r="V5" s="433"/>
      <c r="W5" s="433"/>
      <c r="X5" s="433"/>
      <c r="Y5" s="433"/>
      <c r="Z5" s="433"/>
      <c r="AA5" s="123"/>
      <c r="AD5" s="129"/>
    </row>
    <row r="6" spans="1:33" s="125" customFormat="1" ht="18" customHeight="1">
      <c r="A6" s="123"/>
      <c r="B6" s="123"/>
      <c r="C6" s="123"/>
      <c r="D6" s="123"/>
      <c r="E6" s="123"/>
      <c r="F6" s="410"/>
      <c r="G6" s="410"/>
      <c r="H6" s="410"/>
      <c r="I6" s="410"/>
      <c r="J6" s="410"/>
      <c r="K6" s="410"/>
      <c r="L6" s="410"/>
      <c r="M6" s="430"/>
      <c r="N6" s="430"/>
      <c r="O6" s="430"/>
      <c r="P6" s="430"/>
      <c r="Q6" s="430"/>
      <c r="R6" s="430"/>
      <c r="S6" s="430"/>
      <c r="T6" s="410"/>
      <c r="U6" s="410"/>
      <c r="V6" s="410"/>
      <c r="W6" s="410"/>
      <c r="X6" s="410"/>
      <c r="Y6" s="410"/>
      <c r="Z6" s="410"/>
      <c r="AA6" s="123"/>
      <c r="AD6" s="129"/>
    </row>
    <row r="7" spans="1:33" s="125" customFormat="1" ht="9.9499999999999993" customHeight="1">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33" s="125" customFormat="1" ht="18" customHeight="1">
      <c r="A8" s="123" t="s">
        <v>713</v>
      </c>
      <c r="B8" s="123"/>
      <c r="C8" s="123"/>
      <c r="D8" s="123"/>
      <c r="E8" s="123"/>
      <c r="F8" s="123" t="s">
        <v>714</v>
      </c>
      <c r="G8" s="123"/>
      <c r="H8" s="123"/>
      <c r="I8" s="455"/>
      <c r="J8" s="455"/>
      <c r="K8" s="455"/>
      <c r="L8" s="123" t="s">
        <v>715</v>
      </c>
      <c r="M8" s="123"/>
      <c r="N8" s="123"/>
      <c r="O8" s="123"/>
      <c r="P8" s="123"/>
      <c r="Q8" s="123"/>
      <c r="R8" s="123"/>
      <c r="S8" s="123"/>
      <c r="T8" s="123"/>
      <c r="U8" s="123"/>
      <c r="V8" s="123"/>
      <c r="W8" s="123"/>
      <c r="X8" s="123"/>
      <c r="Y8" s="123"/>
      <c r="Z8" s="123"/>
      <c r="AA8" s="123"/>
      <c r="AB8" s="216" t="s">
        <v>710</v>
      </c>
      <c r="AC8" s="214" t="s">
        <v>771</v>
      </c>
    </row>
    <row r="9" spans="1:33" s="125" customFormat="1" ht="9.9499999999999993" customHeight="1">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row>
    <row r="10" spans="1:33" s="125" customFormat="1" ht="18" customHeight="1">
      <c r="A10" s="123" t="s">
        <v>716</v>
      </c>
      <c r="B10" s="123"/>
      <c r="C10" s="123"/>
      <c r="D10" s="123"/>
      <c r="E10" s="123"/>
      <c r="F10" s="123"/>
      <c r="G10" s="123"/>
      <c r="H10" s="123"/>
      <c r="I10" s="454" t="s">
        <v>11</v>
      </c>
      <c r="J10" s="454" t="s">
        <v>487</v>
      </c>
      <c r="K10" s="454"/>
      <c r="L10" s="454"/>
      <c r="M10" s="140"/>
      <c r="N10" s="453" t="s">
        <v>108</v>
      </c>
      <c r="O10" s="454" t="s">
        <v>11</v>
      </c>
      <c r="P10" s="456" t="s">
        <v>717</v>
      </c>
      <c r="Q10" s="456"/>
      <c r="R10" s="456"/>
      <c r="S10" s="456"/>
      <c r="T10" s="453" t="s">
        <v>108</v>
      </c>
      <c r="U10" s="454" t="s">
        <v>11</v>
      </c>
      <c r="V10" s="456" t="s">
        <v>718</v>
      </c>
      <c r="W10" s="456"/>
      <c r="X10" s="456"/>
      <c r="Y10" s="456"/>
      <c r="Z10" s="456"/>
      <c r="AA10" s="453" t="s">
        <v>108</v>
      </c>
    </row>
    <row r="11" spans="1:33" s="125" customFormat="1" ht="7.5" customHeight="1">
      <c r="A11" s="123"/>
      <c r="B11" s="123"/>
      <c r="C11" s="123"/>
      <c r="D11" s="123"/>
      <c r="E11" s="123"/>
      <c r="F11" s="123"/>
      <c r="G11" s="123"/>
      <c r="H11" s="123"/>
      <c r="I11" s="404"/>
      <c r="J11" s="404"/>
      <c r="K11" s="404"/>
      <c r="L11" s="404"/>
      <c r="M11" s="123"/>
      <c r="N11" s="406"/>
      <c r="O11" s="404"/>
      <c r="P11" s="457"/>
      <c r="Q11" s="457"/>
      <c r="R11" s="457"/>
      <c r="S11" s="457"/>
      <c r="T11" s="406"/>
      <c r="U11" s="404"/>
      <c r="V11" s="457"/>
      <c r="W11" s="457"/>
      <c r="X11" s="457"/>
      <c r="Y11" s="457"/>
      <c r="Z11" s="457"/>
      <c r="AA11" s="406"/>
    </row>
    <row r="12" spans="1:33" s="125" customFormat="1" ht="18" customHeight="1">
      <c r="A12" s="123"/>
      <c r="B12" s="171" t="s">
        <v>321</v>
      </c>
      <c r="C12" s="123" t="s">
        <v>322</v>
      </c>
      <c r="D12" s="123" t="s">
        <v>128</v>
      </c>
      <c r="E12" s="123" t="s">
        <v>324</v>
      </c>
      <c r="F12" s="123"/>
      <c r="G12" s="123"/>
      <c r="H12" s="123"/>
      <c r="I12" s="124" t="s">
        <v>11</v>
      </c>
      <c r="J12" s="450" t="str">
        <f>IF(判定申込書!I21="■",判定申込書!J22,"")</f>
        <v/>
      </c>
      <c r="K12" s="450"/>
      <c r="L12" s="450"/>
      <c r="M12" s="123" t="s">
        <v>132</v>
      </c>
      <c r="N12" s="123" t="s">
        <v>108</v>
      </c>
      <c r="O12" s="124" t="s">
        <v>11</v>
      </c>
      <c r="P12" s="450" t="str">
        <f>IF(判定申込書!I21="■",判定申込書!U22,"")</f>
        <v/>
      </c>
      <c r="Q12" s="450"/>
      <c r="R12" s="450"/>
      <c r="S12" s="123" t="s">
        <v>132</v>
      </c>
      <c r="T12" s="123" t="s">
        <v>108</v>
      </c>
      <c r="U12" s="124" t="s">
        <v>11</v>
      </c>
      <c r="V12" s="124"/>
      <c r="W12" s="451"/>
      <c r="X12" s="451"/>
      <c r="Y12" s="451"/>
      <c r="Z12" s="123" t="s">
        <v>132</v>
      </c>
      <c r="AA12" s="123" t="s">
        <v>108</v>
      </c>
      <c r="AB12" s="216" t="s">
        <v>710</v>
      </c>
      <c r="AC12" s="214" t="s">
        <v>772</v>
      </c>
    </row>
    <row r="13" spans="1:33" s="125" customFormat="1" ht="18" customHeight="1">
      <c r="A13" s="123"/>
      <c r="B13" s="171" t="s">
        <v>321</v>
      </c>
      <c r="C13" s="123" t="s">
        <v>327</v>
      </c>
      <c r="D13" s="123" t="s">
        <v>129</v>
      </c>
      <c r="E13" s="123" t="s">
        <v>324</v>
      </c>
      <c r="F13" s="123"/>
      <c r="G13" s="123"/>
      <c r="H13" s="171" t="s">
        <v>488</v>
      </c>
      <c r="I13" s="124" t="s">
        <v>11</v>
      </c>
      <c r="J13" s="450"/>
      <c r="K13" s="450"/>
      <c r="L13" s="450"/>
      <c r="M13" s="123" t="s">
        <v>132</v>
      </c>
      <c r="N13" s="123" t="s">
        <v>108</v>
      </c>
      <c r="O13" s="124" t="s">
        <v>11</v>
      </c>
      <c r="P13" s="450"/>
      <c r="Q13" s="450"/>
      <c r="R13" s="450"/>
      <c r="S13" s="123" t="s">
        <v>132</v>
      </c>
      <c r="T13" s="123" t="s">
        <v>108</v>
      </c>
      <c r="U13" s="124" t="s">
        <v>11</v>
      </c>
      <c r="V13" s="124"/>
      <c r="W13" s="451"/>
      <c r="X13" s="451"/>
      <c r="Y13" s="451"/>
      <c r="Z13" s="123" t="s">
        <v>132</v>
      </c>
      <c r="AA13" s="123" t="s">
        <v>108</v>
      </c>
      <c r="AC13" s="203" t="s">
        <v>771</v>
      </c>
    </row>
    <row r="14" spans="1:33" s="125" customFormat="1" ht="18" customHeight="1">
      <c r="A14" s="123"/>
      <c r="B14" s="123"/>
      <c r="C14" s="123"/>
      <c r="D14" s="123"/>
      <c r="E14" s="123"/>
      <c r="F14" s="123"/>
      <c r="G14" s="123"/>
      <c r="H14" s="171" t="s">
        <v>489</v>
      </c>
      <c r="I14" s="124" t="s">
        <v>11</v>
      </c>
      <c r="J14" s="450"/>
      <c r="K14" s="450"/>
      <c r="L14" s="450"/>
      <c r="M14" s="123" t="s">
        <v>132</v>
      </c>
      <c r="N14" s="123" t="s">
        <v>108</v>
      </c>
      <c r="O14" s="124" t="s">
        <v>11</v>
      </c>
      <c r="P14" s="450"/>
      <c r="Q14" s="450"/>
      <c r="R14" s="450"/>
      <c r="S14" s="123" t="s">
        <v>132</v>
      </c>
      <c r="T14" s="123" t="s">
        <v>108</v>
      </c>
      <c r="U14" s="124" t="s">
        <v>11</v>
      </c>
      <c r="V14" s="124"/>
      <c r="W14" s="451"/>
      <c r="X14" s="451"/>
      <c r="Y14" s="451"/>
      <c r="Z14" s="123" t="s">
        <v>132</v>
      </c>
      <c r="AA14" s="123" t="s">
        <v>108</v>
      </c>
    </row>
    <row r="15" spans="1:33" s="125" customFormat="1" ht="18" customHeight="1">
      <c r="A15" s="123"/>
      <c r="B15" s="171" t="s">
        <v>321</v>
      </c>
      <c r="C15" s="123" t="s">
        <v>333</v>
      </c>
      <c r="D15" s="123" t="s">
        <v>130</v>
      </c>
      <c r="E15" s="123" t="s">
        <v>324</v>
      </c>
      <c r="F15" s="123"/>
      <c r="G15" s="123"/>
      <c r="H15" s="171" t="s">
        <v>488</v>
      </c>
      <c r="I15" s="124" t="s">
        <v>11</v>
      </c>
      <c r="J15" s="450"/>
      <c r="K15" s="450"/>
      <c r="L15" s="450"/>
      <c r="M15" s="123" t="s">
        <v>132</v>
      </c>
      <c r="N15" s="123" t="s">
        <v>108</v>
      </c>
      <c r="O15" s="124" t="s">
        <v>11</v>
      </c>
      <c r="P15" s="450"/>
      <c r="Q15" s="450"/>
      <c r="R15" s="450"/>
      <c r="S15" s="123" t="s">
        <v>132</v>
      </c>
      <c r="T15" s="123" t="s">
        <v>108</v>
      </c>
      <c r="U15" s="124" t="s">
        <v>11</v>
      </c>
      <c r="V15" s="124"/>
      <c r="W15" s="451"/>
      <c r="X15" s="451"/>
      <c r="Y15" s="451"/>
      <c r="Z15" s="123" t="s">
        <v>132</v>
      </c>
      <c r="AA15" s="123" t="s">
        <v>108</v>
      </c>
    </row>
    <row r="16" spans="1:33" s="125" customFormat="1" ht="18" customHeight="1">
      <c r="A16" s="123"/>
      <c r="B16" s="123"/>
      <c r="C16" s="123"/>
      <c r="D16" s="123"/>
      <c r="E16" s="123"/>
      <c r="F16" s="123"/>
      <c r="G16" s="123"/>
      <c r="H16" s="171" t="s">
        <v>490</v>
      </c>
      <c r="I16" s="124" t="s">
        <v>11</v>
      </c>
      <c r="J16" s="450"/>
      <c r="K16" s="450"/>
      <c r="L16" s="450"/>
      <c r="M16" s="123" t="s">
        <v>132</v>
      </c>
      <c r="N16" s="123" t="s">
        <v>108</v>
      </c>
      <c r="O16" s="124" t="s">
        <v>11</v>
      </c>
      <c r="P16" s="450"/>
      <c r="Q16" s="450"/>
      <c r="R16" s="450"/>
      <c r="S16" s="123" t="s">
        <v>132</v>
      </c>
      <c r="T16" s="123" t="s">
        <v>108</v>
      </c>
      <c r="U16" s="124" t="s">
        <v>11</v>
      </c>
      <c r="V16" s="124"/>
      <c r="W16" s="451"/>
      <c r="X16" s="451"/>
      <c r="Y16" s="451"/>
      <c r="Z16" s="123" t="s">
        <v>132</v>
      </c>
      <c r="AA16" s="123" t="s">
        <v>108</v>
      </c>
    </row>
    <row r="17" spans="1:30" s="125" customFormat="1" ht="9.9499999999999993" customHeight="1">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row>
    <row r="18" spans="1:30" s="125" customFormat="1" ht="18" customHeight="1">
      <c r="A18" s="123" t="s">
        <v>719</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row>
    <row r="19" spans="1:30" s="125" customFormat="1" ht="16.5" customHeight="1">
      <c r="A19" s="229" t="s">
        <v>720</v>
      </c>
      <c r="B19" s="229"/>
      <c r="C19" s="229"/>
      <c r="D19" s="229"/>
      <c r="E19" s="123"/>
      <c r="F19" s="123"/>
      <c r="G19" s="123"/>
      <c r="H19" s="123"/>
      <c r="I19" s="123"/>
      <c r="J19" s="123"/>
      <c r="K19" s="123"/>
      <c r="L19" s="123"/>
      <c r="M19" s="123"/>
      <c r="N19" s="123"/>
      <c r="O19" s="123"/>
      <c r="P19" s="123"/>
      <c r="Q19" s="123"/>
      <c r="R19" s="123"/>
      <c r="S19" s="123"/>
      <c r="T19" s="123"/>
      <c r="U19" s="123"/>
      <c r="V19" s="123"/>
      <c r="W19" s="123"/>
      <c r="X19" s="123"/>
      <c r="Y19" s="123"/>
      <c r="Z19" s="123"/>
      <c r="AA19" s="123"/>
    </row>
    <row r="20" spans="1:30" s="125" customFormat="1" ht="16.5" customHeight="1">
      <c r="A20" s="123" t="s">
        <v>673</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row>
    <row r="21" spans="1:30" s="125" customFormat="1" ht="16.5" customHeight="1">
      <c r="A21" s="123"/>
      <c r="B21" s="168" t="s">
        <v>10</v>
      </c>
      <c r="C21" s="123" t="s">
        <v>493</v>
      </c>
      <c r="D21" s="123"/>
      <c r="E21" s="123"/>
      <c r="F21" s="123"/>
      <c r="G21" s="123"/>
      <c r="H21" s="123"/>
      <c r="I21" s="123"/>
      <c r="J21" s="123"/>
      <c r="M21" s="123"/>
      <c r="N21" s="123"/>
      <c r="O21" s="123"/>
      <c r="P21" s="123"/>
      <c r="Q21" s="123"/>
      <c r="R21" s="123"/>
      <c r="S21" s="123"/>
      <c r="T21" s="123"/>
      <c r="U21" s="123"/>
      <c r="V21" s="123"/>
      <c r="W21" s="123"/>
      <c r="X21" s="123"/>
      <c r="Y21" s="123"/>
      <c r="Z21" s="123"/>
      <c r="AA21" s="123"/>
    </row>
    <row r="22" spans="1:30" s="125" customFormat="1" ht="16.5" customHeight="1">
      <c r="A22" s="123"/>
      <c r="B22" s="123"/>
      <c r="C22" s="123" t="s">
        <v>495</v>
      </c>
      <c r="D22" s="123"/>
      <c r="E22" s="123"/>
      <c r="F22" s="123"/>
      <c r="G22" s="123"/>
      <c r="H22" s="123"/>
      <c r="I22" s="449"/>
      <c r="J22" s="449"/>
      <c r="K22" s="449"/>
      <c r="L22" s="123" t="s">
        <v>496</v>
      </c>
      <c r="M22" s="123"/>
      <c r="N22" s="123"/>
      <c r="O22" s="123"/>
      <c r="P22" s="123"/>
      <c r="Q22" s="123"/>
      <c r="R22" s="123"/>
      <c r="S22" s="123"/>
      <c r="T22" s="123"/>
      <c r="U22" s="123"/>
      <c r="V22" s="123"/>
      <c r="W22" s="123"/>
      <c r="X22" s="123"/>
      <c r="Y22" s="123"/>
      <c r="Z22" s="123"/>
      <c r="AA22" s="123"/>
    </row>
    <row r="23" spans="1:30" s="125" customFormat="1" ht="16.5" customHeight="1">
      <c r="A23" s="123"/>
      <c r="B23" s="123"/>
      <c r="C23" s="123" t="s">
        <v>497</v>
      </c>
      <c r="D23" s="123"/>
      <c r="E23" s="123"/>
      <c r="F23" s="123"/>
      <c r="G23" s="123"/>
      <c r="H23" s="123"/>
      <c r="I23" s="449"/>
      <c r="J23" s="449"/>
      <c r="K23" s="449"/>
      <c r="L23" s="123" t="s">
        <v>496</v>
      </c>
      <c r="M23" s="123"/>
      <c r="N23" s="123"/>
      <c r="O23" s="123"/>
      <c r="P23" s="123"/>
      <c r="Q23" s="123"/>
      <c r="R23" s="123"/>
      <c r="S23" s="123"/>
      <c r="T23" s="123"/>
      <c r="U23" s="123"/>
      <c r="V23" s="123"/>
      <c r="W23" s="123"/>
      <c r="X23" s="123"/>
      <c r="Y23" s="123"/>
      <c r="Z23" s="123"/>
      <c r="AA23" s="123"/>
    </row>
    <row r="24" spans="1:30" s="125" customFormat="1" ht="16.5" customHeight="1">
      <c r="A24" s="123"/>
      <c r="B24" s="123"/>
      <c r="C24" s="123" t="s">
        <v>498</v>
      </c>
      <c r="D24" s="123"/>
      <c r="E24" s="124" t="s">
        <v>11</v>
      </c>
      <c r="F24" s="450"/>
      <c r="G24" s="450"/>
      <c r="H24" s="450"/>
      <c r="I24" s="124" t="s">
        <v>108</v>
      </c>
      <c r="J24" s="123" t="s">
        <v>721</v>
      </c>
      <c r="K24" s="123"/>
      <c r="L24" s="123"/>
      <c r="M24" s="123"/>
      <c r="N24" s="450"/>
      <c r="O24" s="450"/>
      <c r="P24" s="124" t="s">
        <v>108</v>
      </c>
      <c r="Q24" s="123"/>
      <c r="R24" s="123"/>
      <c r="S24" s="123"/>
      <c r="T24" s="123"/>
      <c r="U24" s="123"/>
      <c r="V24" s="123"/>
      <c r="W24" s="123"/>
      <c r="X24" s="123"/>
      <c r="Y24" s="123"/>
      <c r="Z24" s="123"/>
      <c r="AA24" s="123"/>
    </row>
    <row r="25" spans="1:30" s="125" customFormat="1" ht="16.5" customHeight="1">
      <c r="A25" s="123"/>
      <c r="B25" s="168" t="s">
        <v>10</v>
      </c>
      <c r="C25" s="123" t="s">
        <v>494</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row>
    <row r="26" spans="1:30" s="125" customFormat="1" ht="16.5" customHeight="1">
      <c r="A26" s="123"/>
      <c r="B26" s="123"/>
      <c r="C26" s="123" t="s">
        <v>498</v>
      </c>
      <c r="D26" s="123"/>
      <c r="E26" s="124" t="s">
        <v>11</v>
      </c>
      <c r="F26" s="450"/>
      <c r="G26" s="450"/>
      <c r="H26" s="450"/>
      <c r="I26" s="124" t="s">
        <v>108</v>
      </c>
      <c r="J26" s="123" t="s">
        <v>721</v>
      </c>
      <c r="K26" s="123"/>
      <c r="L26" s="123"/>
      <c r="M26" s="123"/>
      <c r="N26" s="450"/>
      <c r="O26" s="450"/>
      <c r="P26" s="124" t="s">
        <v>108</v>
      </c>
      <c r="Q26" s="123"/>
      <c r="R26" s="123"/>
      <c r="S26" s="123"/>
      <c r="T26" s="123"/>
      <c r="U26" s="123"/>
      <c r="V26" s="123"/>
      <c r="W26" s="123"/>
      <c r="X26" s="123"/>
      <c r="Y26" s="123"/>
      <c r="Z26" s="123"/>
      <c r="AA26" s="123"/>
    </row>
    <row r="27" spans="1:30" s="125" customFormat="1" ht="16.5" customHeight="1">
      <c r="A27" s="123"/>
      <c r="B27" s="168" t="s">
        <v>10</v>
      </c>
      <c r="C27" s="123" t="s">
        <v>501</v>
      </c>
      <c r="D27" s="123"/>
      <c r="E27" s="123"/>
      <c r="F27" s="123"/>
      <c r="G27" s="123"/>
      <c r="H27" s="123"/>
      <c r="I27" s="123"/>
      <c r="J27" s="123"/>
      <c r="K27" s="124" t="s">
        <v>11</v>
      </c>
      <c r="L27" s="430"/>
      <c r="M27" s="430"/>
      <c r="N27" s="430"/>
      <c r="O27" s="430"/>
      <c r="P27" s="430"/>
      <c r="Q27" s="430"/>
      <c r="R27" s="430"/>
      <c r="S27" s="430"/>
      <c r="T27" s="430"/>
      <c r="U27" s="430"/>
      <c r="V27" s="430"/>
      <c r="W27" s="430"/>
      <c r="X27" s="430"/>
      <c r="Y27" s="430"/>
      <c r="Z27" s="124" t="s">
        <v>108</v>
      </c>
      <c r="AA27" s="123"/>
    </row>
    <row r="28" spans="1:30" s="125" customFormat="1" ht="9.75" customHeight="1">
      <c r="A28" s="123"/>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D28" s="129"/>
    </row>
    <row r="29" spans="1:30" s="125" customFormat="1" ht="16.5" customHeight="1">
      <c r="A29" s="123" t="s">
        <v>722</v>
      </c>
      <c r="B29" s="123"/>
      <c r="C29" s="123"/>
      <c r="D29" s="123"/>
      <c r="E29" s="123"/>
      <c r="F29" s="228" t="s">
        <v>785</v>
      </c>
      <c r="G29" s="123"/>
      <c r="H29" s="123"/>
      <c r="I29" s="123"/>
      <c r="J29" s="123"/>
      <c r="K29" s="123"/>
      <c r="L29" s="123"/>
      <c r="M29" s="123"/>
      <c r="N29" s="123"/>
      <c r="O29" s="123"/>
      <c r="P29" s="123"/>
      <c r="Q29" s="123"/>
      <c r="R29" s="123"/>
      <c r="S29" s="123"/>
      <c r="T29" s="123"/>
      <c r="U29" s="123"/>
      <c r="V29" s="123"/>
      <c r="W29" s="123"/>
      <c r="X29" s="123"/>
      <c r="Y29" s="123"/>
      <c r="Z29" s="123"/>
      <c r="AA29" s="123"/>
      <c r="AD29" s="129"/>
    </row>
    <row r="30" spans="1:30" s="125" customFormat="1" ht="16.5" customHeight="1">
      <c r="A30" s="123" t="s">
        <v>724</v>
      </c>
      <c r="B30" s="123"/>
      <c r="C30" s="123"/>
      <c r="D30" s="123"/>
      <c r="E30" s="123"/>
      <c r="F30" s="228" t="s">
        <v>785</v>
      </c>
      <c r="G30" s="123"/>
      <c r="H30" s="123"/>
      <c r="I30" s="123"/>
      <c r="J30" s="123"/>
      <c r="K30" s="123"/>
      <c r="L30" s="123"/>
      <c r="M30" s="123"/>
      <c r="N30" s="123"/>
      <c r="O30" s="123"/>
      <c r="P30" s="123"/>
      <c r="Q30" s="123"/>
      <c r="R30" s="123"/>
      <c r="S30" s="123"/>
      <c r="T30" s="123"/>
      <c r="U30" s="123"/>
      <c r="V30" s="123"/>
      <c r="W30" s="123"/>
      <c r="X30" s="123"/>
      <c r="Y30" s="123"/>
      <c r="Z30" s="123"/>
      <c r="AA30" s="123"/>
      <c r="AD30" s="129"/>
    </row>
    <row r="31" spans="1:30" s="125" customFormat="1" ht="16.5" customHeight="1">
      <c r="A31" s="123" t="s">
        <v>725</v>
      </c>
      <c r="B31" s="123"/>
      <c r="C31" s="123"/>
      <c r="D31" s="123"/>
      <c r="E31" s="123"/>
      <c r="F31" s="228" t="s">
        <v>785</v>
      </c>
      <c r="G31" s="123"/>
      <c r="H31" s="123"/>
      <c r="I31" s="123"/>
      <c r="J31" s="123"/>
      <c r="K31" s="123"/>
      <c r="L31" s="123"/>
      <c r="M31" s="123"/>
      <c r="N31" s="123"/>
      <c r="O31" s="123"/>
      <c r="P31" s="123"/>
      <c r="Q31" s="123"/>
      <c r="R31" s="123"/>
      <c r="S31" s="123"/>
      <c r="T31" s="123"/>
      <c r="U31" s="123"/>
      <c r="V31" s="123"/>
      <c r="W31" s="123"/>
      <c r="X31" s="123"/>
      <c r="Y31" s="123"/>
      <c r="Z31" s="123"/>
      <c r="AA31" s="123"/>
      <c r="AD31" s="129"/>
    </row>
    <row r="32" spans="1:30" s="125" customFormat="1" ht="9.75" customHeight="1">
      <c r="A32" s="153"/>
      <c r="B32" s="153"/>
      <c r="C32" s="153"/>
      <c r="D32" s="153"/>
      <c r="E32" s="153"/>
      <c r="F32" s="153"/>
      <c r="G32" s="153"/>
      <c r="H32" s="123"/>
      <c r="I32" s="123"/>
      <c r="J32" s="123"/>
      <c r="K32" s="123"/>
      <c r="L32" s="123"/>
      <c r="M32" s="123"/>
      <c r="N32" s="123"/>
      <c r="O32" s="123"/>
      <c r="P32" s="123"/>
      <c r="Q32" s="123"/>
      <c r="R32" s="123"/>
      <c r="S32" s="123"/>
      <c r="T32" s="123"/>
      <c r="U32" s="123"/>
      <c r="V32" s="123"/>
      <c r="W32" s="123"/>
      <c r="X32" s="123"/>
      <c r="Y32" s="123"/>
      <c r="Z32" s="123"/>
      <c r="AA32" s="153"/>
      <c r="AD32" s="129"/>
    </row>
    <row r="33" spans="1:32" ht="18" customHeight="1">
      <c r="A33" s="123" t="s">
        <v>502</v>
      </c>
      <c r="E33" s="430"/>
      <c r="F33" s="430"/>
      <c r="G33" s="430"/>
      <c r="H33" s="433"/>
      <c r="I33" s="433"/>
      <c r="J33" s="433"/>
      <c r="K33" s="433"/>
      <c r="L33" s="433"/>
      <c r="M33" s="433"/>
      <c r="N33" s="433"/>
      <c r="O33" s="433"/>
      <c r="P33" s="433"/>
      <c r="Q33" s="433"/>
      <c r="R33" s="433"/>
      <c r="S33" s="433"/>
      <c r="T33" s="433"/>
      <c r="U33" s="433"/>
      <c r="V33" s="433"/>
      <c r="W33" s="433"/>
      <c r="X33" s="433"/>
      <c r="Y33" s="433"/>
      <c r="Z33" s="433"/>
    </row>
    <row r="34" spans="1:32" ht="18" customHeight="1">
      <c r="E34" s="430"/>
      <c r="F34" s="430"/>
      <c r="G34" s="430"/>
      <c r="H34" s="430"/>
      <c r="I34" s="430"/>
      <c r="J34" s="430"/>
      <c r="K34" s="430"/>
      <c r="L34" s="430"/>
      <c r="M34" s="430"/>
      <c r="N34" s="430"/>
      <c r="O34" s="430"/>
      <c r="P34" s="430"/>
      <c r="Q34" s="430"/>
      <c r="R34" s="430"/>
      <c r="S34" s="430"/>
      <c r="T34" s="430"/>
      <c r="U34" s="430"/>
      <c r="V34" s="430"/>
      <c r="W34" s="430"/>
      <c r="X34" s="430"/>
      <c r="Y34" s="430"/>
      <c r="Z34" s="430"/>
      <c r="AD34" s="129"/>
    </row>
    <row r="35" spans="1:32" ht="9.9499999999999993" customHeight="1">
      <c r="A35" s="153"/>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row>
    <row r="36" spans="1:32" ht="18" customHeight="1">
      <c r="AD36" s="129"/>
      <c r="AF36" s="134"/>
    </row>
    <row r="37" spans="1:32" ht="13.5" customHeight="1">
      <c r="AD37" s="122" t="s">
        <v>171</v>
      </c>
      <c r="AE37" s="172" t="s">
        <v>503</v>
      </c>
      <c r="AF37" s="134"/>
    </row>
    <row r="38" spans="1:32" ht="13.5" customHeight="1">
      <c r="AD38" s="122" t="s">
        <v>172</v>
      </c>
      <c r="AE38" s="172" t="s">
        <v>504</v>
      </c>
      <c r="AF38" s="134"/>
    </row>
    <row r="39" spans="1:32" ht="13.5" customHeight="1">
      <c r="AD39" s="122" t="s">
        <v>173</v>
      </c>
      <c r="AE39" s="172" t="s">
        <v>505</v>
      </c>
      <c r="AF39" s="134"/>
    </row>
    <row r="40" spans="1:32" ht="13.5" customHeight="1">
      <c r="AD40" s="122" t="s">
        <v>174</v>
      </c>
      <c r="AE40" s="172" t="s">
        <v>506</v>
      </c>
      <c r="AF40" s="134"/>
    </row>
    <row r="41" spans="1:32" ht="13.5" customHeight="1">
      <c r="AD41" s="122" t="s">
        <v>174</v>
      </c>
      <c r="AE41" s="173" t="s">
        <v>507</v>
      </c>
    </row>
    <row r="42" spans="1:32" ht="13.5" customHeight="1">
      <c r="AD42" s="122" t="s">
        <v>175</v>
      </c>
      <c r="AE42" s="173" t="s">
        <v>508</v>
      </c>
    </row>
    <row r="43" spans="1:32" ht="13.5" customHeight="1">
      <c r="AD43" s="122" t="s">
        <v>176</v>
      </c>
    </row>
    <row r="44" spans="1:32" ht="13.5" customHeight="1">
      <c r="AD44" s="122" t="s">
        <v>177</v>
      </c>
    </row>
    <row r="45" spans="1:32" ht="13.5" customHeight="1">
      <c r="AD45" s="122" t="s">
        <v>178</v>
      </c>
    </row>
    <row r="46" spans="1:32" ht="13.5" customHeight="1">
      <c r="AD46" s="122" t="s">
        <v>179</v>
      </c>
    </row>
    <row r="47" spans="1:32" ht="13.5" customHeight="1">
      <c r="AD47" s="122" t="s">
        <v>180</v>
      </c>
    </row>
    <row r="48" spans="1:32" ht="13.5" customHeight="1">
      <c r="AD48" s="122" t="s">
        <v>181</v>
      </c>
    </row>
    <row r="49" spans="30:30" ht="13.5" customHeight="1">
      <c r="AD49" s="122" t="s">
        <v>182</v>
      </c>
    </row>
    <row r="50" spans="30:30" ht="13.5" customHeight="1">
      <c r="AD50" s="122" t="s">
        <v>183</v>
      </c>
    </row>
    <row r="51" spans="30:30" ht="13.5" customHeight="1">
      <c r="AD51" s="122" t="s">
        <v>184</v>
      </c>
    </row>
    <row r="52" spans="30:30" ht="13.5" customHeight="1">
      <c r="AD52" s="122" t="s">
        <v>185</v>
      </c>
    </row>
    <row r="53" spans="30:30" ht="13.5" customHeight="1">
      <c r="AD53" s="122" t="s">
        <v>186</v>
      </c>
    </row>
    <row r="54" spans="30:30" ht="13.5" customHeight="1">
      <c r="AD54" s="122" t="s">
        <v>187</v>
      </c>
    </row>
    <row r="55" spans="30:30" ht="13.5" customHeight="1">
      <c r="AD55" s="122" t="s">
        <v>188</v>
      </c>
    </row>
    <row r="56" spans="30:30" ht="13.5" customHeight="1">
      <c r="AD56" s="122" t="s">
        <v>189</v>
      </c>
    </row>
    <row r="57" spans="30:30" ht="13.5" customHeight="1">
      <c r="AD57" s="122" t="s">
        <v>125</v>
      </c>
    </row>
    <row r="58" spans="30:30" ht="13.5" customHeight="1">
      <c r="AD58" s="122" t="s">
        <v>190</v>
      </c>
    </row>
    <row r="59" spans="30:30" ht="13.5" customHeight="1">
      <c r="AD59" s="122" t="s">
        <v>191</v>
      </c>
    </row>
    <row r="60" spans="30:30" ht="13.5" customHeight="1">
      <c r="AD60" s="122" t="s">
        <v>192</v>
      </c>
    </row>
    <row r="61" spans="30:30" ht="13.5" customHeight="1">
      <c r="AD61" s="122" t="s">
        <v>193</v>
      </c>
    </row>
    <row r="62" spans="30:30" ht="13.5" customHeight="1">
      <c r="AD62" s="122" t="s">
        <v>194</v>
      </c>
    </row>
    <row r="63" spans="30:30" ht="13.5" customHeight="1">
      <c r="AD63" s="122" t="s">
        <v>195</v>
      </c>
    </row>
    <row r="64" spans="30:30" ht="13.5" customHeight="1">
      <c r="AD64" s="122" t="s">
        <v>196</v>
      </c>
    </row>
    <row r="65" spans="30:30" ht="13.5" customHeight="1">
      <c r="AD65" s="122" t="s">
        <v>197</v>
      </c>
    </row>
    <row r="66" spans="30:30" ht="13.5" customHeight="1">
      <c r="AD66" s="122" t="s">
        <v>198</v>
      </c>
    </row>
    <row r="67" spans="30:30" ht="13.5" customHeight="1">
      <c r="AD67" s="122" t="s">
        <v>199</v>
      </c>
    </row>
    <row r="68" spans="30:30" ht="13.5" customHeight="1">
      <c r="AD68" s="122" t="s">
        <v>200</v>
      </c>
    </row>
    <row r="69" spans="30:30" ht="13.5" customHeight="1">
      <c r="AD69" s="122" t="s">
        <v>201</v>
      </c>
    </row>
    <row r="70" spans="30:30" ht="13.5" customHeight="1">
      <c r="AD70" s="122" t="s">
        <v>202</v>
      </c>
    </row>
    <row r="71" spans="30:30" ht="13.5" customHeight="1">
      <c r="AD71" s="122" t="s">
        <v>203</v>
      </c>
    </row>
    <row r="72" spans="30:30" ht="13.5" customHeight="1">
      <c r="AD72" s="122" t="s">
        <v>204</v>
      </c>
    </row>
    <row r="73" spans="30:30" ht="13.5" customHeight="1">
      <c r="AD73" s="122" t="s">
        <v>205</v>
      </c>
    </row>
    <row r="74" spans="30:30" ht="13.5" customHeight="1">
      <c r="AD74" s="122" t="s">
        <v>206</v>
      </c>
    </row>
    <row r="75" spans="30:30" ht="13.5" customHeight="1">
      <c r="AD75" s="122" t="s">
        <v>207</v>
      </c>
    </row>
    <row r="76" spans="30:30" ht="13.5" customHeight="1">
      <c r="AD76" s="122" t="s">
        <v>208</v>
      </c>
    </row>
    <row r="77" spans="30:30" ht="13.5" customHeight="1">
      <c r="AD77" s="122" t="s">
        <v>209</v>
      </c>
    </row>
    <row r="78" spans="30:30" ht="13.5" customHeight="1">
      <c r="AD78" s="122" t="s">
        <v>210</v>
      </c>
    </row>
    <row r="79" spans="30:30" ht="13.5" customHeight="1">
      <c r="AD79" s="122" t="s">
        <v>211</v>
      </c>
    </row>
    <row r="80" spans="30:30" ht="13.5" customHeight="1">
      <c r="AD80" s="122" t="s">
        <v>212</v>
      </c>
    </row>
    <row r="81" spans="30:30" ht="13.5" customHeight="1">
      <c r="AD81" s="122" t="s">
        <v>213</v>
      </c>
    </row>
    <row r="82" spans="30:30" ht="13.5" customHeight="1">
      <c r="AD82" s="122" t="s">
        <v>214</v>
      </c>
    </row>
    <row r="83" spans="30:30" ht="13.5" customHeight="1">
      <c r="AD83" s="122" t="s">
        <v>215</v>
      </c>
    </row>
    <row r="84" spans="30:30" ht="13.5" customHeight="1">
      <c r="AD84" s="122" t="s">
        <v>216</v>
      </c>
    </row>
    <row r="85" spans="30:30" ht="13.5" customHeight="1">
      <c r="AD85" s="122" t="s">
        <v>217</v>
      </c>
    </row>
    <row r="86" spans="30:30" ht="13.5" customHeight="1">
      <c r="AD86" s="122" t="s">
        <v>218</v>
      </c>
    </row>
    <row r="87" spans="30:30" ht="13.5" customHeight="1">
      <c r="AD87" s="122" t="s">
        <v>219</v>
      </c>
    </row>
    <row r="88" spans="30:30" ht="13.5" customHeight="1">
      <c r="AD88" s="122" t="s">
        <v>220</v>
      </c>
    </row>
    <row r="89" spans="30:30" ht="13.5" customHeight="1">
      <c r="AD89" s="122" t="s">
        <v>221</v>
      </c>
    </row>
    <row r="90" spans="30:30" ht="13.5" customHeight="1">
      <c r="AD90" s="122" t="s">
        <v>222</v>
      </c>
    </row>
    <row r="91" spans="30:30" ht="13.5" customHeight="1">
      <c r="AD91" s="122" t="s">
        <v>223</v>
      </c>
    </row>
    <row r="92" spans="30:30" ht="13.5" customHeight="1">
      <c r="AD92" s="122" t="s">
        <v>224</v>
      </c>
    </row>
    <row r="93" spans="30:30" ht="13.5" customHeight="1">
      <c r="AD93" s="122" t="s">
        <v>225</v>
      </c>
    </row>
    <row r="94" spans="30:30" ht="13.5" customHeight="1">
      <c r="AD94" s="122" t="s">
        <v>226</v>
      </c>
    </row>
    <row r="95" spans="30:30" ht="13.5" customHeight="1">
      <c r="AD95" s="122" t="s">
        <v>227</v>
      </c>
    </row>
    <row r="96" spans="30:30" ht="13.5" customHeight="1">
      <c r="AD96" s="122" t="s">
        <v>228</v>
      </c>
    </row>
    <row r="97" spans="30:30" ht="13.5" customHeight="1">
      <c r="AD97" s="122" t="s">
        <v>229</v>
      </c>
    </row>
    <row r="98" spans="30:30" ht="13.5" customHeight="1">
      <c r="AD98" s="122" t="s">
        <v>230</v>
      </c>
    </row>
    <row r="99" spans="30:30" ht="13.5" customHeight="1">
      <c r="AD99" s="122" t="s">
        <v>231</v>
      </c>
    </row>
    <row r="100" spans="30:30" ht="13.5" customHeight="1">
      <c r="AD100" s="122" t="s">
        <v>232</v>
      </c>
    </row>
    <row r="101" spans="30:30" ht="13.5" customHeight="1">
      <c r="AD101" s="122" t="s">
        <v>233</v>
      </c>
    </row>
    <row r="102" spans="30:30" ht="13.5" customHeight="1">
      <c r="AD102" s="122" t="s">
        <v>234</v>
      </c>
    </row>
    <row r="103" spans="30:30" ht="13.5" customHeight="1">
      <c r="AD103" s="122" t="s">
        <v>235</v>
      </c>
    </row>
    <row r="104" spans="30:30" ht="13.5" customHeight="1">
      <c r="AD104" s="122" t="s">
        <v>236</v>
      </c>
    </row>
    <row r="105" spans="30:30" ht="13.5" customHeight="1">
      <c r="AD105" s="122" t="s">
        <v>237</v>
      </c>
    </row>
    <row r="106" spans="30:30" ht="13.5" customHeight="1">
      <c r="AD106" s="122" t="s">
        <v>238</v>
      </c>
    </row>
    <row r="107" spans="30:30" ht="13.5" customHeight="1">
      <c r="AD107" s="122" t="s">
        <v>239</v>
      </c>
    </row>
    <row r="108" spans="30:30" ht="13.5" customHeight="1">
      <c r="AD108" s="122" t="s">
        <v>240</v>
      </c>
    </row>
    <row r="109" spans="30:30" ht="13.5" customHeight="1">
      <c r="AD109" s="122" t="s">
        <v>241</v>
      </c>
    </row>
    <row r="110" spans="30:30" ht="13.5" customHeight="1">
      <c r="AD110" s="122" t="s">
        <v>242</v>
      </c>
    </row>
    <row r="111" spans="30:30" ht="13.5" customHeight="1">
      <c r="AD111" s="122" t="s">
        <v>243</v>
      </c>
    </row>
    <row r="112" spans="30:30" ht="13.5" customHeight="1">
      <c r="AD112" s="122" t="s">
        <v>244</v>
      </c>
    </row>
    <row r="113" spans="30:30" ht="13.5" customHeight="1">
      <c r="AD113" s="122" t="s">
        <v>245</v>
      </c>
    </row>
    <row r="114" spans="30:30" ht="13.5" customHeight="1">
      <c r="AD114" s="122" t="s">
        <v>246</v>
      </c>
    </row>
    <row r="115" spans="30:30" ht="13.5" customHeight="1">
      <c r="AD115" s="122" t="s">
        <v>247</v>
      </c>
    </row>
    <row r="116" spans="30:30" ht="13.5" customHeight="1">
      <c r="AD116" s="122" t="s">
        <v>248</v>
      </c>
    </row>
    <row r="117" spans="30:30" ht="13.5" customHeight="1">
      <c r="AD117" s="122" t="s">
        <v>249</v>
      </c>
    </row>
    <row r="118" spans="30:30" ht="13.5" customHeight="1">
      <c r="AD118" s="122" t="s">
        <v>250</v>
      </c>
    </row>
    <row r="119" spans="30:30" ht="13.5" customHeight="1">
      <c r="AD119" s="122" t="s">
        <v>251</v>
      </c>
    </row>
    <row r="120" spans="30:30" ht="13.5" customHeight="1">
      <c r="AD120" s="122" t="s">
        <v>252</v>
      </c>
    </row>
    <row r="121" spans="30:30" ht="13.5" customHeight="1">
      <c r="AD121" s="122" t="s">
        <v>253</v>
      </c>
    </row>
    <row r="122" spans="30:30" ht="13.5" customHeight="1">
      <c r="AD122" s="122" t="s">
        <v>254</v>
      </c>
    </row>
    <row r="123" spans="30:30" ht="13.5" customHeight="1">
      <c r="AD123" s="122" t="s">
        <v>255</v>
      </c>
    </row>
    <row r="124" spans="30:30" ht="13.5" customHeight="1">
      <c r="AD124" s="122" t="s">
        <v>256</v>
      </c>
    </row>
    <row r="125" spans="30:30" ht="13.5" customHeight="1">
      <c r="AD125" s="122" t="s">
        <v>257</v>
      </c>
    </row>
    <row r="126" spans="30:30" ht="13.5" customHeight="1">
      <c r="AD126" s="122" t="s">
        <v>258</v>
      </c>
    </row>
    <row r="127" spans="30:30" ht="13.5" customHeight="1">
      <c r="AD127" s="122" t="s">
        <v>259</v>
      </c>
    </row>
    <row r="128" spans="30:30" ht="13.5" customHeight="1">
      <c r="AD128" s="122" t="s">
        <v>260</v>
      </c>
    </row>
    <row r="129" spans="30:30" ht="13.5" customHeight="1">
      <c r="AD129" s="122" t="s">
        <v>261</v>
      </c>
    </row>
    <row r="130" spans="30:30" ht="13.5" customHeight="1">
      <c r="AD130" s="122" t="s">
        <v>262</v>
      </c>
    </row>
    <row r="131" spans="30:30" ht="13.5" customHeight="1">
      <c r="AD131" s="122" t="s">
        <v>263</v>
      </c>
    </row>
    <row r="132" spans="30:30" ht="13.5" customHeight="1">
      <c r="AD132" s="122" t="s">
        <v>264</v>
      </c>
    </row>
    <row r="133" spans="30:30" ht="13.5" customHeight="1">
      <c r="AD133" s="122" t="s">
        <v>265</v>
      </c>
    </row>
    <row r="134" spans="30:30" ht="13.5" customHeight="1">
      <c r="AD134" s="122" t="s">
        <v>266</v>
      </c>
    </row>
    <row r="135" spans="30:30" ht="13.5" customHeight="1">
      <c r="AD135" s="122" t="s">
        <v>267</v>
      </c>
    </row>
    <row r="136" spans="30:30" ht="13.5" customHeight="1">
      <c r="AD136" s="122" t="s">
        <v>268</v>
      </c>
    </row>
    <row r="137" spans="30:30" ht="13.5" customHeight="1">
      <c r="AD137" s="122" t="s">
        <v>269</v>
      </c>
    </row>
    <row r="138" spans="30:30" ht="13.5" customHeight="1">
      <c r="AD138" s="122" t="s">
        <v>270</v>
      </c>
    </row>
    <row r="139" spans="30:30" ht="13.5" customHeight="1">
      <c r="AD139" s="122" t="s">
        <v>271</v>
      </c>
    </row>
    <row r="140" spans="30:30" ht="13.5" customHeight="1">
      <c r="AD140" s="122" t="s">
        <v>272</v>
      </c>
    </row>
    <row r="141" spans="30:30" ht="13.5" customHeight="1">
      <c r="AD141" s="122" t="s">
        <v>273</v>
      </c>
    </row>
    <row r="142" spans="30:30" ht="13.5" customHeight="1">
      <c r="AD142" s="122" t="s">
        <v>274</v>
      </c>
    </row>
    <row r="143" spans="30:30" ht="13.5" customHeight="1">
      <c r="AD143" s="122" t="s">
        <v>275</v>
      </c>
    </row>
    <row r="144" spans="30:30" ht="13.5" customHeight="1">
      <c r="AD144" s="122" t="s">
        <v>276</v>
      </c>
    </row>
    <row r="145" spans="30:30" ht="13.5" customHeight="1">
      <c r="AD145" s="122" t="s">
        <v>277</v>
      </c>
    </row>
    <row r="146" spans="30:30" ht="13.5" customHeight="1">
      <c r="AD146" s="122" t="s">
        <v>278</v>
      </c>
    </row>
    <row r="147" spans="30:30" ht="13.5" customHeight="1">
      <c r="AD147" s="122" t="s">
        <v>279</v>
      </c>
    </row>
    <row r="148" spans="30:30" ht="13.5" customHeight="1">
      <c r="AD148" s="122" t="s">
        <v>280</v>
      </c>
    </row>
    <row r="149" spans="30:30" ht="13.5" customHeight="1">
      <c r="AD149" s="122" t="s">
        <v>281</v>
      </c>
    </row>
    <row r="150" spans="30:30" ht="13.5" customHeight="1">
      <c r="AD150" s="122" t="s">
        <v>282</v>
      </c>
    </row>
    <row r="151" spans="30:30" ht="13.5" customHeight="1">
      <c r="AD151" s="122" t="s">
        <v>283</v>
      </c>
    </row>
    <row r="152" spans="30:30" ht="13.5" customHeight="1">
      <c r="AD152" s="122" t="s">
        <v>284</v>
      </c>
    </row>
    <row r="153" spans="30:30" ht="13.5" customHeight="1">
      <c r="AD153" s="122" t="s">
        <v>285</v>
      </c>
    </row>
    <row r="154" spans="30:30" ht="13.5" customHeight="1">
      <c r="AD154" s="122" t="s">
        <v>286</v>
      </c>
    </row>
    <row r="155" spans="30:30" ht="13.5" customHeight="1">
      <c r="AD155" s="122" t="s">
        <v>287</v>
      </c>
    </row>
    <row r="156" spans="30:30" ht="13.5" customHeight="1">
      <c r="AD156" s="122" t="s">
        <v>288</v>
      </c>
    </row>
    <row r="157" spans="30:30" ht="13.5" customHeight="1">
      <c r="AD157" s="122" t="s">
        <v>289</v>
      </c>
    </row>
    <row r="158" spans="30:30" ht="13.5" customHeight="1">
      <c r="AD158" s="122" t="s">
        <v>290</v>
      </c>
    </row>
    <row r="159" spans="30:30" ht="13.5" customHeight="1">
      <c r="AD159" s="122" t="s">
        <v>291</v>
      </c>
    </row>
    <row r="160" spans="30:30" ht="13.5" customHeight="1">
      <c r="AD160" s="122" t="s">
        <v>292</v>
      </c>
    </row>
    <row r="161" spans="30:30" ht="13.5" customHeight="1">
      <c r="AD161" s="122" t="s">
        <v>292</v>
      </c>
    </row>
    <row r="162" spans="30:30" ht="13.5" customHeight="1">
      <c r="AD162" s="122" t="s">
        <v>293</v>
      </c>
    </row>
    <row r="163" spans="30:30" ht="13.5" customHeight="1">
      <c r="AD163" s="122" t="s">
        <v>294</v>
      </c>
    </row>
    <row r="164" spans="30:30" ht="13.5" customHeight="1">
      <c r="AD164" s="122" t="s">
        <v>295</v>
      </c>
    </row>
    <row r="165" spans="30:30" ht="13.5" customHeight="1">
      <c r="AD165" s="122" t="s">
        <v>296</v>
      </c>
    </row>
    <row r="166" spans="30:30" ht="13.5" customHeight="1"/>
    <row r="167" spans="30:30" ht="13.5" customHeight="1"/>
    <row r="168" spans="30:30" ht="13.5" customHeight="1"/>
    <row r="169" spans="30:30" ht="13.5" customHeight="1"/>
    <row r="170" spans="30:30" ht="13.5" customHeight="1"/>
    <row r="171" spans="30:30" ht="13.5" customHeight="1"/>
  </sheetData>
  <sheetProtection algorithmName="SHA-512" hashValue="2TDc43BOlIbaaBHtSitHjwCZSOAOr7HyxgFnAmNsPURt0sXq2hOeCFJuJx06b9vLc25HWLGEeWQeLlRy8iL5oA==" saltValue="exvEiJ66wq3rJ2k8gy5XcA==" spinCount="100000" sheet="1" objects="1" scenarios="1"/>
  <mergeCells count="41">
    <mergeCell ref="E33:Z33"/>
    <mergeCell ref="E34:Z34"/>
    <mergeCell ref="L27:Y27"/>
    <mergeCell ref="I22:K22"/>
    <mergeCell ref="I23:K23"/>
    <mergeCell ref="F24:H24"/>
    <mergeCell ref="N24:O24"/>
    <mergeCell ref="F26:H26"/>
    <mergeCell ref="N26:O26"/>
    <mergeCell ref="J15:L15"/>
    <mergeCell ref="P15:R15"/>
    <mergeCell ref="W15:Y15"/>
    <mergeCell ref="J16:L16"/>
    <mergeCell ref="P16:R16"/>
    <mergeCell ref="W16:Y16"/>
    <mergeCell ref="J13:L13"/>
    <mergeCell ref="P13:R13"/>
    <mergeCell ref="W13:Y13"/>
    <mergeCell ref="J14:L14"/>
    <mergeCell ref="P14:R14"/>
    <mergeCell ref="W14:Y14"/>
    <mergeCell ref="T10:T11"/>
    <mergeCell ref="U10:U11"/>
    <mergeCell ref="V10:Z11"/>
    <mergeCell ref="AA10:AA11"/>
    <mergeCell ref="J12:L12"/>
    <mergeCell ref="P12:R12"/>
    <mergeCell ref="W12:Y12"/>
    <mergeCell ref="P10:S11"/>
    <mergeCell ref="I8:K8"/>
    <mergeCell ref="I10:I11"/>
    <mergeCell ref="J10:L11"/>
    <mergeCell ref="N10:N11"/>
    <mergeCell ref="O10:O11"/>
    <mergeCell ref="A1:AA1"/>
    <mergeCell ref="F5:L5"/>
    <mergeCell ref="M5:S5"/>
    <mergeCell ref="T5:Z5"/>
    <mergeCell ref="F6:L6"/>
    <mergeCell ref="M6:S6"/>
    <mergeCell ref="T6:Z6"/>
  </mergeCells>
  <phoneticPr fontId="30"/>
  <conditionalFormatting sqref="A1:XFD1048576">
    <cfRule type="expression" dxfId="28" priority="1">
      <formula>$AE$1=2</formula>
    </cfRule>
  </conditionalFormatting>
  <dataValidations disablePrompts="1" count="2">
    <dataValidation type="list" allowBlank="1" showErrorMessage="1" prompt="選択して下さい" sqref="B27 B25 B21" xr:uid="{0E075697-41F3-4358-9BE9-9DAB0A5E3045}">
      <formula1>"□,■"</formula1>
    </dataValidation>
    <dataValidation type="list" allowBlank="1" showInputMessage="1" prompt="選択して下さい" sqref="F5:Z6" xr:uid="{F91E48DD-62AB-4BFA-A47D-EBCBA1E596EC}">
      <formula1>$AD$37:$AD$165</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B823C-6815-4798-9340-27F4AA810838}">
  <sheetPr>
    <tabColor rgb="FFC00000"/>
  </sheetPr>
  <dimension ref="A1:AG177"/>
  <sheetViews>
    <sheetView showGridLines="0" showZeros="0" view="pageBreakPreview" zoomScaleNormal="100" workbookViewId="0">
      <selection activeCell="AB1" sqref="AB1"/>
    </sheetView>
  </sheetViews>
  <sheetFormatPr defaultColWidth="9" defaultRowHeight="13.5"/>
  <cols>
    <col min="1" max="1" width="5.125" style="123" customWidth="1"/>
    <col min="2" max="2" width="3.625" style="123" customWidth="1"/>
    <col min="3" max="3" width="3.125" style="123" customWidth="1"/>
    <col min="4" max="4" width="4.625" style="123" customWidth="1"/>
    <col min="5" max="5" width="3.125" style="123" customWidth="1"/>
    <col min="6" max="27" width="3.625" style="123" customWidth="1"/>
    <col min="28" max="29" width="3.625" style="125" customWidth="1"/>
    <col min="30" max="31" width="10.625" style="125" hidden="1" customWidth="1"/>
    <col min="32" max="32" width="10.625" style="125" customWidth="1"/>
    <col min="33" max="16384" width="9" style="134"/>
  </cols>
  <sheetData>
    <row r="1" spans="1:33" s="167" customFormat="1" ht="13.5" customHeight="1">
      <c r="A1" s="419" t="s">
        <v>484</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165"/>
      <c r="AC1" s="165"/>
      <c r="AD1" s="166">
        <f>IF(第三面!AD14=1,3,"-")</f>
        <v>3</v>
      </c>
      <c r="AE1" s="231">
        <f>IF(第三面!K16="■",1,2)</f>
        <v>2</v>
      </c>
    </row>
    <row r="2" spans="1:33" s="167" customFormat="1" ht="13.5" customHeight="1">
      <c r="A2" s="232" t="str">
        <f>IF(AE1=2,"＜！注意！＞","")</f>
        <v>＜！注意！＞</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C2" s="218" t="s">
        <v>787</v>
      </c>
      <c r="AD2" s="219"/>
      <c r="AE2" s="219"/>
      <c r="AF2" s="219"/>
      <c r="AG2" s="220"/>
    </row>
    <row r="3" spans="1:33" s="167" customFormat="1" ht="13.5" customHeight="1">
      <c r="A3" s="232" t="str">
        <f>IF(AD1=3,"第三面","")&amp;IF(AE1=2,第三面!B33&amp;第三面!B35&amp;第三面!K36,"")</f>
        <v>第三面【６．建築物の用途】 を選択してください</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C3" s="221" t="s">
        <v>791</v>
      </c>
      <c r="AD3" s="222"/>
      <c r="AE3" s="222"/>
      <c r="AF3" s="222"/>
      <c r="AG3" s="223"/>
    </row>
    <row r="4" spans="1:33" s="167" customFormat="1" ht="13.5" customHeight="1">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D4" s="166"/>
    </row>
    <row r="5" spans="1:33" s="125" customFormat="1" ht="18" customHeight="1">
      <c r="A5" s="123" t="s">
        <v>486</v>
      </c>
      <c r="B5" s="123"/>
      <c r="C5" s="123"/>
      <c r="D5" s="123"/>
      <c r="E5" s="123"/>
      <c r="F5" s="433"/>
      <c r="G5" s="433"/>
      <c r="H5" s="433"/>
      <c r="I5" s="433"/>
      <c r="J5" s="433"/>
      <c r="K5" s="433"/>
      <c r="L5" s="433"/>
      <c r="M5" s="448"/>
      <c r="N5" s="448"/>
      <c r="O5" s="448"/>
      <c r="P5" s="448"/>
      <c r="Q5" s="448"/>
      <c r="R5" s="448"/>
      <c r="S5" s="448"/>
      <c r="T5" s="433"/>
      <c r="U5" s="433"/>
      <c r="V5" s="433"/>
      <c r="W5" s="433"/>
      <c r="X5" s="433"/>
      <c r="Y5" s="433"/>
      <c r="Z5" s="433"/>
      <c r="AA5" s="123"/>
      <c r="AD5" s="129"/>
    </row>
    <row r="6" spans="1:33" s="125" customFormat="1" ht="18" customHeight="1">
      <c r="A6" s="123"/>
      <c r="B6" s="123"/>
      <c r="C6" s="123"/>
      <c r="D6" s="123"/>
      <c r="E6" s="123"/>
      <c r="F6" s="410"/>
      <c r="G6" s="410"/>
      <c r="H6" s="410"/>
      <c r="I6" s="410"/>
      <c r="J6" s="410"/>
      <c r="K6" s="410"/>
      <c r="L6" s="410"/>
      <c r="M6" s="430"/>
      <c r="N6" s="430"/>
      <c r="O6" s="430"/>
      <c r="P6" s="430"/>
      <c r="Q6" s="430"/>
      <c r="R6" s="430"/>
      <c r="S6" s="430"/>
      <c r="T6" s="410"/>
      <c r="U6" s="410"/>
      <c r="V6" s="410"/>
      <c r="W6" s="410"/>
      <c r="X6" s="410"/>
      <c r="Y6" s="410"/>
      <c r="Z6" s="410"/>
      <c r="AA6" s="123"/>
      <c r="AD6" s="129"/>
    </row>
    <row r="7" spans="1:33" s="125" customFormat="1" ht="9.9499999999999993" customHeight="1">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33" s="125" customFormat="1" ht="18" customHeight="1">
      <c r="A8" s="123" t="s">
        <v>713</v>
      </c>
      <c r="B8" s="123"/>
      <c r="C8" s="123"/>
      <c r="D8" s="123"/>
      <c r="E8" s="123"/>
      <c r="F8" s="123" t="s">
        <v>714</v>
      </c>
      <c r="G8" s="123"/>
      <c r="H8" s="123"/>
      <c r="I8" s="455"/>
      <c r="J8" s="455"/>
      <c r="K8" s="455"/>
      <c r="L8" s="123" t="s">
        <v>715</v>
      </c>
      <c r="M8" s="123"/>
      <c r="N8" s="123"/>
      <c r="O8" s="123"/>
      <c r="P8" s="123"/>
      <c r="Q8" s="123"/>
      <c r="R8" s="123"/>
      <c r="S8" s="123"/>
      <c r="T8" s="123"/>
      <c r="U8" s="123"/>
      <c r="V8" s="123"/>
      <c r="W8" s="123"/>
      <c r="X8" s="123"/>
      <c r="Y8" s="123"/>
      <c r="Z8" s="123"/>
      <c r="AA8" s="123"/>
      <c r="AB8" s="216" t="s">
        <v>710</v>
      </c>
      <c r="AC8" s="214" t="s">
        <v>771</v>
      </c>
    </row>
    <row r="9" spans="1:33" s="125" customFormat="1" ht="9.9499999999999993" customHeight="1">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row>
    <row r="10" spans="1:33" s="125" customFormat="1" ht="18" customHeight="1">
      <c r="A10" s="123" t="s">
        <v>716</v>
      </c>
      <c r="B10" s="123"/>
      <c r="C10" s="123"/>
      <c r="D10" s="123"/>
      <c r="E10" s="123"/>
      <c r="F10" s="123"/>
      <c r="G10" s="123"/>
      <c r="H10" s="123"/>
      <c r="I10" s="454" t="s">
        <v>11</v>
      </c>
      <c r="J10" s="454" t="s">
        <v>487</v>
      </c>
      <c r="K10" s="454"/>
      <c r="L10" s="454"/>
      <c r="M10" s="140"/>
      <c r="N10" s="453" t="s">
        <v>108</v>
      </c>
      <c r="O10" s="454" t="s">
        <v>11</v>
      </c>
      <c r="P10" s="456" t="s">
        <v>717</v>
      </c>
      <c r="Q10" s="456"/>
      <c r="R10" s="456"/>
      <c r="S10" s="456"/>
      <c r="T10" s="453" t="s">
        <v>108</v>
      </c>
      <c r="U10" s="454" t="s">
        <v>11</v>
      </c>
      <c r="V10" s="456" t="s">
        <v>718</v>
      </c>
      <c r="W10" s="456"/>
      <c r="X10" s="456"/>
      <c r="Y10" s="456"/>
      <c r="Z10" s="456"/>
      <c r="AA10" s="453" t="s">
        <v>108</v>
      </c>
    </row>
    <row r="11" spans="1:33" s="125" customFormat="1" ht="7.5" customHeight="1">
      <c r="A11" s="123"/>
      <c r="B11" s="123"/>
      <c r="C11" s="123"/>
      <c r="D11" s="123"/>
      <c r="E11" s="123"/>
      <c r="F11" s="123"/>
      <c r="G11" s="123"/>
      <c r="H11" s="123"/>
      <c r="I11" s="404"/>
      <c r="J11" s="404"/>
      <c r="K11" s="404"/>
      <c r="L11" s="404"/>
      <c r="M11" s="123"/>
      <c r="N11" s="406"/>
      <c r="O11" s="404"/>
      <c r="P11" s="457"/>
      <c r="Q11" s="457"/>
      <c r="R11" s="457"/>
      <c r="S11" s="457"/>
      <c r="T11" s="406"/>
      <c r="U11" s="404"/>
      <c r="V11" s="457"/>
      <c r="W11" s="457"/>
      <c r="X11" s="457"/>
      <c r="Y11" s="457"/>
      <c r="Z11" s="457"/>
      <c r="AA11" s="406"/>
    </row>
    <row r="12" spans="1:33" s="125" customFormat="1" ht="18" customHeight="1">
      <c r="A12" s="123"/>
      <c r="B12" s="171" t="s">
        <v>321</v>
      </c>
      <c r="C12" s="123" t="s">
        <v>322</v>
      </c>
      <c r="D12" s="123" t="s">
        <v>128</v>
      </c>
      <c r="E12" s="123" t="s">
        <v>324</v>
      </c>
      <c r="F12" s="123"/>
      <c r="G12" s="123"/>
      <c r="H12" s="123"/>
      <c r="I12" s="124" t="s">
        <v>11</v>
      </c>
      <c r="J12" s="450" t="str">
        <f>IF(判定申込書!I21="■",判定申込書!J22,"")</f>
        <v/>
      </c>
      <c r="K12" s="450"/>
      <c r="L12" s="450"/>
      <c r="M12" s="123" t="s">
        <v>132</v>
      </c>
      <c r="N12" s="123" t="s">
        <v>108</v>
      </c>
      <c r="O12" s="124" t="s">
        <v>11</v>
      </c>
      <c r="P12" s="450" t="str">
        <f>IF(判定申込書!I21="■",判定申込書!U22,"")</f>
        <v/>
      </c>
      <c r="Q12" s="450"/>
      <c r="R12" s="450"/>
      <c r="S12" s="123" t="s">
        <v>132</v>
      </c>
      <c r="T12" s="123" t="s">
        <v>108</v>
      </c>
      <c r="U12" s="124" t="s">
        <v>11</v>
      </c>
      <c r="V12" s="124"/>
      <c r="W12" s="451"/>
      <c r="X12" s="451"/>
      <c r="Y12" s="451"/>
      <c r="Z12" s="123" t="s">
        <v>132</v>
      </c>
      <c r="AA12" s="123" t="s">
        <v>108</v>
      </c>
      <c r="AB12" s="216" t="s">
        <v>710</v>
      </c>
      <c r="AC12" s="214" t="s">
        <v>772</v>
      </c>
    </row>
    <row r="13" spans="1:33" s="125" customFormat="1" ht="18" customHeight="1">
      <c r="A13" s="123"/>
      <c r="B13" s="171" t="s">
        <v>321</v>
      </c>
      <c r="C13" s="123" t="s">
        <v>327</v>
      </c>
      <c r="D13" s="123" t="s">
        <v>129</v>
      </c>
      <c r="E13" s="123" t="s">
        <v>324</v>
      </c>
      <c r="F13" s="123"/>
      <c r="G13" s="123"/>
      <c r="H13" s="171" t="s">
        <v>488</v>
      </c>
      <c r="I13" s="124" t="s">
        <v>11</v>
      </c>
      <c r="J13" s="450"/>
      <c r="K13" s="450"/>
      <c r="L13" s="450"/>
      <c r="M13" s="123" t="s">
        <v>132</v>
      </c>
      <c r="N13" s="123" t="s">
        <v>108</v>
      </c>
      <c r="O13" s="124" t="s">
        <v>11</v>
      </c>
      <c r="P13" s="450"/>
      <c r="Q13" s="450"/>
      <c r="R13" s="450"/>
      <c r="S13" s="123" t="s">
        <v>132</v>
      </c>
      <c r="T13" s="123" t="s">
        <v>108</v>
      </c>
      <c r="U13" s="124" t="s">
        <v>11</v>
      </c>
      <c r="V13" s="124"/>
      <c r="W13" s="451"/>
      <c r="X13" s="451"/>
      <c r="Y13" s="451"/>
      <c r="Z13" s="123" t="s">
        <v>132</v>
      </c>
      <c r="AA13" s="123" t="s">
        <v>108</v>
      </c>
      <c r="AC13" s="203" t="s">
        <v>771</v>
      </c>
    </row>
    <row r="14" spans="1:33" s="125" customFormat="1" ht="18" customHeight="1">
      <c r="A14" s="123"/>
      <c r="B14" s="123"/>
      <c r="C14" s="123"/>
      <c r="D14" s="123"/>
      <c r="E14" s="123"/>
      <c r="F14" s="123"/>
      <c r="G14" s="123"/>
      <c r="H14" s="171" t="s">
        <v>489</v>
      </c>
      <c r="I14" s="124" t="s">
        <v>11</v>
      </c>
      <c r="J14" s="450"/>
      <c r="K14" s="450"/>
      <c r="L14" s="450"/>
      <c r="M14" s="123" t="s">
        <v>132</v>
      </c>
      <c r="N14" s="123" t="s">
        <v>108</v>
      </c>
      <c r="O14" s="124" t="s">
        <v>11</v>
      </c>
      <c r="P14" s="450"/>
      <c r="Q14" s="450"/>
      <c r="R14" s="450"/>
      <c r="S14" s="123" t="s">
        <v>132</v>
      </c>
      <c r="T14" s="123" t="s">
        <v>108</v>
      </c>
      <c r="U14" s="124" t="s">
        <v>11</v>
      </c>
      <c r="V14" s="124"/>
      <c r="W14" s="451"/>
      <c r="X14" s="451"/>
      <c r="Y14" s="451"/>
      <c r="Z14" s="123" t="s">
        <v>132</v>
      </c>
      <c r="AA14" s="123" t="s">
        <v>108</v>
      </c>
    </row>
    <row r="15" spans="1:33" s="125" customFormat="1" ht="18" customHeight="1">
      <c r="A15" s="123"/>
      <c r="B15" s="171" t="s">
        <v>321</v>
      </c>
      <c r="C15" s="123" t="s">
        <v>333</v>
      </c>
      <c r="D15" s="123" t="s">
        <v>130</v>
      </c>
      <c r="E15" s="123" t="s">
        <v>324</v>
      </c>
      <c r="F15" s="123"/>
      <c r="G15" s="123"/>
      <c r="H15" s="171" t="s">
        <v>488</v>
      </c>
      <c r="I15" s="124" t="s">
        <v>11</v>
      </c>
      <c r="J15" s="450"/>
      <c r="K15" s="450"/>
      <c r="L15" s="450"/>
      <c r="M15" s="123" t="s">
        <v>132</v>
      </c>
      <c r="N15" s="123" t="s">
        <v>108</v>
      </c>
      <c r="O15" s="124" t="s">
        <v>11</v>
      </c>
      <c r="P15" s="450"/>
      <c r="Q15" s="450"/>
      <c r="R15" s="450"/>
      <c r="S15" s="123" t="s">
        <v>132</v>
      </c>
      <c r="T15" s="123" t="s">
        <v>108</v>
      </c>
      <c r="U15" s="124" t="s">
        <v>11</v>
      </c>
      <c r="V15" s="124"/>
      <c r="W15" s="451"/>
      <c r="X15" s="451"/>
      <c r="Y15" s="451"/>
      <c r="Z15" s="123" t="s">
        <v>132</v>
      </c>
      <c r="AA15" s="123" t="s">
        <v>108</v>
      </c>
    </row>
    <row r="16" spans="1:33" s="125" customFormat="1" ht="18" customHeight="1">
      <c r="A16" s="123"/>
      <c r="B16" s="123"/>
      <c r="C16" s="123"/>
      <c r="D16" s="123"/>
      <c r="E16" s="123"/>
      <c r="F16" s="123"/>
      <c r="G16" s="123"/>
      <c r="H16" s="171" t="s">
        <v>490</v>
      </c>
      <c r="I16" s="124" t="s">
        <v>11</v>
      </c>
      <c r="J16" s="450"/>
      <c r="K16" s="450"/>
      <c r="L16" s="450"/>
      <c r="M16" s="123" t="s">
        <v>132</v>
      </c>
      <c r="N16" s="123" t="s">
        <v>108</v>
      </c>
      <c r="O16" s="124" t="s">
        <v>11</v>
      </c>
      <c r="P16" s="450"/>
      <c r="Q16" s="450"/>
      <c r="R16" s="450"/>
      <c r="S16" s="123" t="s">
        <v>132</v>
      </c>
      <c r="T16" s="123" t="s">
        <v>108</v>
      </c>
      <c r="U16" s="124" t="s">
        <v>11</v>
      </c>
      <c r="V16" s="124"/>
      <c r="W16" s="451"/>
      <c r="X16" s="451"/>
      <c r="Y16" s="451"/>
      <c r="Z16" s="123" t="s">
        <v>132</v>
      </c>
      <c r="AA16" s="123" t="s">
        <v>108</v>
      </c>
    </row>
    <row r="17" spans="1:30" s="125" customFormat="1" ht="9.9499999999999993" customHeight="1">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row>
    <row r="18" spans="1:30" s="125" customFormat="1" ht="18" customHeight="1">
      <c r="A18" s="123" t="s">
        <v>719</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row>
    <row r="19" spans="1:30" s="125" customFormat="1" ht="16.5" customHeight="1">
      <c r="A19" s="123" t="s">
        <v>720</v>
      </c>
      <c r="B19" s="123"/>
      <c r="C19" s="123"/>
      <c r="D19" s="123"/>
      <c r="E19" s="123"/>
      <c r="F19" s="228" t="s">
        <v>785</v>
      </c>
      <c r="G19" s="123"/>
      <c r="H19" s="123"/>
      <c r="I19" s="123"/>
      <c r="J19" s="123"/>
      <c r="K19" s="123"/>
      <c r="L19" s="123"/>
      <c r="M19" s="123"/>
      <c r="N19" s="123"/>
      <c r="O19" s="123"/>
      <c r="P19" s="123"/>
      <c r="Q19" s="123"/>
      <c r="R19" s="123"/>
      <c r="S19" s="123"/>
      <c r="T19" s="123"/>
      <c r="U19" s="123"/>
      <c r="V19" s="123"/>
      <c r="W19" s="123"/>
      <c r="X19" s="123"/>
      <c r="Y19" s="123"/>
      <c r="Z19" s="123"/>
      <c r="AA19" s="123"/>
    </row>
    <row r="20" spans="1:30" s="125" customFormat="1" ht="16.5" customHeight="1">
      <c r="A20" s="229" t="s">
        <v>722</v>
      </c>
      <c r="B20" s="229"/>
      <c r="C20" s="229"/>
      <c r="D20" s="229"/>
      <c r="E20" s="229"/>
      <c r="F20" s="123"/>
      <c r="G20" s="123"/>
      <c r="H20" s="123"/>
      <c r="I20" s="123"/>
      <c r="J20" s="123"/>
      <c r="K20" s="123"/>
      <c r="L20" s="123"/>
      <c r="M20" s="123"/>
      <c r="N20" s="123"/>
      <c r="O20" s="123"/>
      <c r="P20" s="123"/>
      <c r="Q20" s="123"/>
      <c r="R20" s="123"/>
      <c r="S20" s="123"/>
      <c r="T20" s="123"/>
      <c r="U20" s="123"/>
      <c r="V20" s="123"/>
      <c r="W20" s="123"/>
      <c r="X20" s="123"/>
      <c r="Y20" s="123"/>
      <c r="Z20" s="123"/>
      <c r="AA20" s="123"/>
      <c r="AD20" s="129"/>
    </row>
    <row r="21" spans="1:30" s="125" customFormat="1" ht="16.5" customHeight="1">
      <c r="A21" s="123" t="s">
        <v>672</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row>
    <row r="22" spans="1:30" s="125" customFormat="1" ht="16.5" customHeight="1">
      <c r="A22" s="123"/>
      <c r="B22" s="168" t="s">
        <v>10</v>
      </c>
      <c r="C22" s="123" t="s">
        <v>686</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row>
    <row r="23" spans="1:30" s="125" customFormat="1" ht="16.5" customHeight="1">
      <c r="A23" s="123"/>
      <c r="B23" s="123"/>
      <c r="C23" s="123" t="s">
        <v>514</v>
      </c>
      <c r="D23" s="123"/>
      <c r="E23" s="123"/>
      <c r="F23" s="123"/>
      <c r="G23" s="123"/>
      <c r="H23" s="123"/>
      <c r="I23" s="452"/>
      <c r="J23" s="452"/>
      <c r="K23" s="452"/>
      <c r="L23" s="123" t="s">
        <v>515</v>
      </c>
      <c r="M23" s="123"/>
      <c r="N23" s="123"/>
      <c r="O23" s="124" t="s">
        <v>11</v>
      </c>
      <c r="P23" s="123" t="s">
        <v>516</v>
      </c>
      <c r="Q23" s="123"/>
      <c r="R23" s="452"/>
      <c r="S23" s="452"/>
      <c r="T23" s="452"/>
      <c r="U23" s="123" t="s">
        <v>515</v>
      </c>
      <c r="V23" s="123"/>
      <c r="W23" s="124" t="s">
        <v>108</v>
      </c>
      <c r="X23" s="123"/>
      <c r="Y23" s="123"/>
      <c r="Z23" s="123"/>
      <c r="AA23" s="123"/>
    </row>
    <row r="24" spans="1:30" s="125" customFormat="1" ht="16.5" customHeight="1">
      <c r="A24" s="123"/>
      <c r="B24" s="123"/>
      <c r="C24" s="123" t="s">
        <v>679</v>
      </c>
      <c r="D24" s="123"/>
      <c r="E24" s="123"/>
      <c r="F24" s="123"/>
      <c r="G24" s="123"/>
      <c r="H24" s="123"/>
      <c r="I24" s="123"/>
      <c r="J24" s="449"/>
      <c r="K24" s="449"/>
      <c r="L24" s="449"/>
      <c r="M24" s="123"/>
      <c r="N24" s="123"/>
      <c r="O24" s="124" t="s">
        <v>11</v>
      </c>
      <c r="P24" s="123" t="s">
        <v>516</v>
      </c>
      <c r="Q24" s="123"/>
      <c r="R24" s="449"/>
      <c r="S24" s="449"/>
      <c r="T24" s="449"/>
      <c r="U24" s="124" t="s">
        <v>108</v>
      </c>
      <c r="V24" s="123"/>
      <c r="W24" s="124"/>
      <c r="X24" s="123"/>
      <c r="Y24" s="123"/>
      <c r="Z24" s="123"/>
      <c r="AA24" s="123"/>
    </row>
    <row r="25" spans="1:30" s="125" customFormat="1" ht="16.5" customHeight="1">
      <c r="A25" s="123"/>
      <c r="B25" s="217" t="s">
        <v>10</v>
      </c>
      <c r="C25" s="123" t="s">
        <v>687</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216" t="s">
        <v>710</v>
      </c>
      <c r="AC25" s="214" t="s">
        <v>774</v>
      </c>
    </row>
    <row r="26" spans="1:30" s="125" customFormat="1" ht="16.5" customHeight="1">
      <c r="A26" s="123"/>
      <c r="B26" s="168" t="s">
        <v>10</v>
      </c>
      <c r="C26" s="123" t="s">
        <v>501</v>
      </c>
      <c r="D26" s="123"/>
      <c r="E26" s="123"/>
      <c r="F26" s="123"/>
      <c r="G26" s="123"/>
      <c r="H26" s="123"/>
      <c r="I26" s="123"/>
      <c r="J26" s="123"/>
      <c r="K26" s="124" t="s">
        <v>11</v>
      </c>
      <c r="L26" s="430"/>
      <c r="M26" s="430"/>
      <c r="N26" s="430"/>
      <c r="O26" s="430"/>
      <c r="P26" s="430"/>
      <c r="Q26" s="430"/>
      <c r="R26" s="430"/>
      <c r="S26" s="430"/>
      <c r="T26" s="430"/>
      <c r="U26" s="430"/>
      <c r="V26" s="430"/>
      <c r="W26" s="430"/>
      <c r="X26" s="430"/>
      <c r="Y26" s="430"/>
      <c r="Z26" s="124" t="s">
        <v>108</v>
      </c>
      <c r="AA26" s="123"/>
    </row>
    <row r="27" spans="1:30" s="125" customFormat="1" ht="16.5" customHeight="1">
      <c r="A27" s="123"/>
      <c r="B27" s="168" t="s">
        <v>10</v>
      </c>
      <c r="C27" s="123" t="s">
        <v>723</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row>
    <row r="28" spans="1:30" s="125" customFormat="1" ht="16.5" customHeight="1">
      <c r="A28" s="123" t="s">
        <v>673</v>
      </c>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row>
    <row r="29" spans="1:30" s="125" customFormat="1" ht="16.5" customHeight="1">
      <c r="A29" s="123"/>
      <c r="B29" s="168" t="s">
        <v>10</v>
      </c>
      <c r="C29" s="123" t="s">
        <v>674</v>
      </c>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row>
    <row r="30" spans="1:30" s="125" customFormat="1" ht="16.5" customHeight="1">
      <c r="A30" s="123"/>
      <c r="B30" s="123"/>
      <c r="C30" s="123" t="s">
        <v>495</v>
      </c>
      <c r="D30" s="123"/>
      <c r="E30" s="123"/>
      <c r="F30" s="123"/>
      <c r="G30" s="123"/>
      <c r="H30" s="123"/>
      <c r="I30" s="449"/>
      <c r="J30" s="449"/>
      <c r="K30" s="449"/>
      <c r="L30" s="123" t="s">
        <v>496</v>
      </c>
      <c r="M30" s="123"/>
      <c r="N30" s="123"/>
      <c r="O30" s="123"/>
      <c r="P30" s="123"/>
      <c r="Q30" s="123"/>
      <c r="R30" s="123"/>
      <c r="S30" s="123"/>
      <c r="T30" s="123"/>
      <c r="U30" s="123"/>
      <c r="V30" s="123"/>
      <c r="W30" s="123"/>
      <c r="X30" s="123"/>
      <c r="Y30" s="123"/>
      <c r="Z30" s="123"/>
      <c r="AA30" s="123"/>
    </row>
    <row r="31" spans="1:30" s="125" customFormat="1" ht="16.5" customHeight="1">
      <c r="A31" s="123"/>
      <c r="B31" s="123"/>
      <c r="C31" s="123" t="s">
        <v>497</v>
      </c>
      <c r="D31" s="123"/>
      <c r="E31" s="123"/>
      <c r="F31" s="123"/>
      <c r="G31" s="123"/>
      <c r="H31" s="123"/>
      <c r="I31" s="449"/>
      <c r="J31" s="449"/>
      <c r="K31" s="449"/>
      <c r="L31" s="123" t="s">
        <v>496</v>
      </c>
      <c r="M31" s="123"/>
      <c r="N31" s="123"/>
      <c r="O31" s="123"/>
      <c r="P31" s="123"/>
      <c r="Q31" s="123"/>
      <c r="R31" s="123"/>
      <c r="S31" s="123"/>
      <c r="T31" s="123"/>
      <c r="U31" s="123"/>
      <c r="V31" s="123"/>
      <c r="W31" s="123"/>
      <c r="X31" s="123"/>
      <c r="Y31" s="123"/>
      <c r="Z31" s="123"/>
      <c r="AA31" s="123"/>
    </row>
    <row r="32" spans="1:30" s="125" customFormat="1" ht="16.5" customHeight="1">
      <c r="A32" s="123"/>
      <c r="B32" s="123"/>
      <c r="C32" s="123" t="s">
        <v>498</v>
      </c>
      <c r="D32" s="123"/>
      <c r="E32" s="124" t="s">
        <v>11</v>
      </c>
      <c r="F32" s="450"/>
      <c r="G32" s="450"/>
      <c r="H32" s="450"/>
      <c r="I32" s="124" t="s">
        <v>108</v>
      </c>
      <c r="J32" s="123"/>
      <c r="K32" s="123"/>
      <c r="L32" s="123"/>
      <c r="M32" s="123"/>
      <c r="N32" s="123"/>
      <c r="O32" s="123"/>
      <c r="P32" s="123"/>
      <c r="Q32" s="123"/>
      <c r="R32" s="123"/>
      <c r="S32" s="123"/>
      <c r="T32" s="123"/>
      <c r="U32" s="123"/>
      <c r="V32" s="123"/>
      <c r="W32" s="123"/>
      <c r="X32" s="123"/>
      <c r="Y32" s="123"/>
      <c r="Z32" s="123"/>
      <c r="AA32" s="123"/>
    </row>
    <row r="33" spans="1:32" s="125" customFormat="1" ht="16.5" customHeight="1">
      <c r="A33" s="123"/>
      <c r="B33" s="217" t="s">
        <v>10</v>
      </c>
      <c r="C33" s="123" t="s">
        <v>675</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216" t="s">
        <v>710</v>
      </c>
      <c r="AC33" s="214" t="s">
        <v>774</v>
      </c>
    </row>
    <row r="34" spans="1:32" s="125" customFormat="1" ht="16.5" customHeight="1">
      <c r="A34" s="123"/>
      <c r="B34" s="168" t="s">
        <v>10</v>
      </c>
      <c r="C34" s="123" t="s">
        <v>501</v>
      </c>
      <c r="D34" s="123"/>
      <c r="E34" s="123"/>
      <c r="F34" s="123"/>
      <c r="G34" s="123"/>
      <c r="H34" s="123"/>
      <c r="I34" s="123"/>
      <c r="J34" s="123"/>
      <c r="K34" s="124" t="s">
        <v>11</v>
      </c>
      <c r="L34" s="430"/>
      <c r="M34" s="430"/>
      <c r="N34" s="430"/>
      <c r="O34" s="430"/>
      <c r="P34" s="430"/>
      <c r="Q34" s="430"/>
      <c r="R34" s="430"/>
      <c r="S34" s="430"/>
      <c r="T34" s="430"/>
      <c r="U34" s="430"/>
      <c r="V34" s="430"/>
      <c r="W34" s="430"/>
      <c r="X34" s="430"/>
      <c r="Y34" s="430"/>
      <c r="Z34" s="124" t="s">
        <v>108</v>
      </c>
      <c r="AA34" s="123"/>
    </row>
    <row r="35" spans="1:32" s="125" customFormat="1" ht="9.75" customHeight="1">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D35" s="129"/>
    </row>
    <row r="36" spans="1:32" s="125" customFormat="1" ht="16.5" customHeight="1">
      <c r="A36" s="123" t="s">
        <v>724</v>
      </c>
      <c r="B36" s="123"/>
      <c r="C36" s="123"/>
      <c r="D36" s="123"/>
      <c r="E36" s="123"/>
      <c r="F36" s="228" t="s">
        <v>785</v>
      </c>
      <c r="G36" s="123"/>
      <c r="H36" s="123"/>
      <c r="I36" s="123"/>
      <c r="J36" s="123"/>
      <c r="K36" s="123"/>
      <c r="L36" s="123"/>
      <c r="M36" s="123"/>
      <c r="N36" s="123"/>
      <c r="O36" s="123"/>
      <c r="P36" s="123"/>
      <c r="Q36" s="123"/>
      <c r="R36" s="123"/>
      <c r="S36" s="123"/>
      <c r="T36" s="123"/>
      <c r="U36" s="123"/>
      <c r="V36" s="123"/>
      <c r="W36" s="123"/>
      <c r="X36" s="123"/>
      <c r="Y36" s="123"/>
      <c r="Z36" s="123"/>
      <c r="AA36" s="123"/>
      <c r="AD36" s="129"/>
    </row>
    <row r="37" spans="1:32" s="125" customFormat="1" ht="16.5" customHeight="1">
      <c r="A37" s="123" t="s">
        <v>725</v>
      </c>
      <c r="B37" s="123"/>
      <c r="C37" s="123"/>
      <c r="D37" s="123"/>
      <c r="E37" s="123"/>
      <c r="F37" s="228" t="s">
        <v>785</v>
      </c>
      <c r="G37" s="123"/>
      <c r="H37" s="123"/>
      <c r="I37" s="123"/>
      <c r="J37" s="123"/>
      <c r="K37" s="123"/>
      <c r="L37" s="123"/>
      <c r="M37" s="123"/>
      <c r="N37" s="123"/>
      <c r="O37" s="123"/>
      <c r="P37" s="123"/>
      <c r="Q37" s="123"/>
      <c r="R37" s="123"/>
      <c r="S37" s="123"/>
      <c r="T37" s="123"/>
      <c r="U37" s="123"/>
      <c r="V37" s="123"/>
      <c r="W37" s="123"/>
      <c r="X37" s="123"/>
      <c r="Y37" s="123"/>
      <c r="Z37" s="123"/>
      <c r="AA37" s="123"/>
      <c r="AD37" s="129"/>
    </row>
    <row r="38" spans="1:32" s="125" customFormat="1" ht="9.75" customHeight="1">
      <c r="A38" s="153"/>
      <c r="B38" s="153"/>
      <c r="C38" s="153"/>
      <c r="D38" s="153"/>
      <c r="E38" s="153"/>
      <c r="F38" s="153"/>
      <c r="G38" s="153"/>
      <c r="H38" s="123"/>
      <c r="I38" s="123"/>
      <c r="J38" s="123"/>
      <c r="K38" s="123"/>
      <c r="L38" s="123"/>
      <c r="M38" s="123"/>
      <c r="N38" s="123"/>
      <c r="O38" s="123"/>
      <c r="P38" s="123"/>
      <c r="Q38" s="123"/>
      <c r="R38" s="123"/>
      <c r="S38" s="123"/>
      <c r="T38" s="123"/>
      <c r="U38" s="123"/>
      <c r="V38" s="123"/>
      <c r="W38" s="123"/>
      <c r="X38" s="123"/>
      <c r="Y38" s="123"/>
      <c r="Z38" s="123"/>
      <c r="AA38" s="153"/>
      <c r="AD38" s="129"/>
    </row>
    <row r="39" spans="1:32" ht="18" customHeight="1">
      <c r="A39" s="123" t="s">
        <v>502</v>
      </c>
      <c r="E39" s="430"/>
      <c r="F39" s="430"/>
      <c r="G39" s="430"/>
      <c r="H39" s="433"/>
      <c r="I39" s="433"/>
      <c r="J39" s="433"/>
      <c r="K39" s="433"/>
      <c r="L39" s="433"/>
      <c r="M39" s="433"/>
      <c r="N39" s="433"/>
      <c r="O39" s="433"/>
      <c r="P39" s="433"/>
      <c r="Q39" s="433"/>
      <c r="R39" s="433"/>
      <c r="S39" s="433"/>
      <c r="T39" s="433"/>
      <c r="U39" s="433"/>
      <c r="V39" s="433"/>
      <c r="W39" s="433"/>
      <c r="X39" s="433"/>
      <c r="Y39" s="433"/>
      <c r="Z39" s="433"/>
    </row>
    <row r="40" spans="1:32" ht="18" customHeight="1">
      <c r="E40" s="430"/>
      <c r="F40" s="430"/>
      <c r="G40" s="430"/>
      <c r="H40" s="430"/>
      <c r="I40" s="430"/>
      <c r="J40" s="430"/>
      <c r="K40" s="430"/>
      <c r="L40" s="430"/>
      <c r="M40" s="430"/>
      <c r="N40" s="430"/>
      <c r="O40" s="430"/>
      <c r="P40" s="430"/>
      <c r="Q40" s="430"/>
      <c r="R40" s="430"/>
      <c r="S40" s="430"/>
      <c r="T40" s="430"/>
      <c r="U40" s="430"/>
      <c r="V40" s="430"/>
      <c r="W40" s="430"/>
      <c r="X40" s="430"/>
      <c r="Y40" s="430"/>
      <c r="Z40" s="430"/>
      <c r="AD40" s="129"/>
    </row>
    <row r="41" spans="1:32" ht="9.9499999999999993" customHeight="1">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row>
    <row r="42" spans="1:32" ht="18" customHeight="1">
      <c r="AD42" s="129"/>
      <c r="AF42" s="134"/>
    </row>
    <row r="43" spans="1:32" ht="13.5" customHeight="1">
      <c r="AD43" s="122" t="s">
        <v>171</v>
      </c>
      <c r="AE43" s="172" t="s">
        <v>503</v>
      </c>
      <c r="AF43" s="134"/>
    </row>
    <row r="44" spans="1:32" ht="13.5" customHeight="1">
      <c r="AD44" s="122" t="s">
        <v>172</v>
      </c>
      <c r="AE44" s="172" t="s">
        <v>504</v>
      </c>
      <c r="AF44" s="134"/>
    </row>
    <row r="45" spans="1:32" ht="13.5" customHeight="1">
      <c r="AD45" s="122" t="s">
        <v>173</v>
      </c>
      <c r="AE45" s="172" t="s">
        <v>505</v>
      </c>
      <c r="AF45" s="134"/>
    </row>
    <row r="46" spans="1:32" ht="13.5" customHeight="1">
      <c r="AD46" s="122" t="s">
        <v>174</v>
      </c>
      <c r="AE46" s="172" t="s">
        <v>506</v>
      </c>
      <c r="AF46" s="134"/>
    </row>
    <row r="47" spans="1:32" ht="13.5" customHeight="1">
      <c r="AD47" s="122" t="s">
        <v>174</v>
      </c>
      <c r="AE47" s="173" t="s">
        <v>507</v>
      </c>
    </row>
    <row r="48" spans="1:32" ht="13.5" customHeight="1">
      <c r="AD48" s="122" t="s">
        <v>175</v>
      </c>
      <c r="AE48" s="173" t="s">
        <v>508</v>
      </c>
    </row>
    <row r="49" spans="30:30" ht="13.5" customHeight="1">
      <c r="AD49" s="122" t="s">
        <v>176</v>
      </c>
    </row>
    <row r="50" spans="30:30" ht="13.5" customHeight="1">
      <c r="AD50" s="122" t="s">
        <v>177</v>
      </c>
    </row>
    <row r="51" spans="30:30" ht="13.5" customHeight="1">
      <c r="AD51" s="122" t="s">
        <v>178</v>
      </c>
    </row>
    <row r="52" spans="30:30" ht="13.5" customHeight="1">
      <c r="AD52" s="122" t="s">
        <v>179</v>
      </c>
    </row>
    <row r="53" spans="30:30" ht="13.5" customHeight="1">
      <c r="AD53" s="122" t="s">
        <v>180</v>
      </c>
    </row>
    <row r="54" spans="30:30" ht="13.5" customHeight="1">
      <c r="AD54" s="122" t="s">
        <v>181</v>
      </c>
    </row>
    <row r="55" spans="30:30" ht="13.5" customHeight="1">
      <c r="AD55" s="122" t="s">
        <v>182</v>
      </c>
    </row>
    <row r="56" spans="30:30" ht="13.5" customHeight="1">
      <c r="AD56" s="122" t="s">
        <v>183</v>
      </c>
    </row>
    <row r="57" spans="30:30" ht="13.5" customHeight="1">
      <c r="AD57" s="122" t="s">
        <v>184</v>
      </c>
    </row>
    <row r="58" spans="30:30" ht="13.5" customHeight="1">
      <c r="AD58" s="122" t="s">
        <v>185</v>
      </c>
    </row>
    <row r="59" spans="30:30" ht="13.5" customHeight="1">
      <c r="AD59" s="122" t="s">
        <v>186</v>
      </c>
    </row>
    <row r="60" spans="30:30" ht="13.5" customHeight="1">
      <c r="AD60" s="122" t="s">
        <v>187</v>
      </c>
    </row>
    <row r="61" spans="30:30" ht="13.5" customHeight="1">
      <c r="AD61" s="122" t="s">
        <v>188</v>
      </c>
    </row>
    <row r="62" spans="30:30" ht="13.5" customHeight="1">
      <c r="AD62" s="122" t="s">
        <v>189</v>
      </c>
    </row>
    <row r="63" spans="30:30" ht="13.5" customHeight="1">
      <c r="AD63" s="122" t="s">
        <v>125</v>
      </c>
    </row>
    <row r="64" spans="30:30" ht="13.5" customHeight="1">
      <c r="AD64" s="122" t="s">
        <v>190</v>
      </c>
    </row>
    <row r="65" spans="30:30" ht="13.5" customHeight="1">
      <c r="AD65" s="122" t="s">
        <v>191</v>
      </c>
    </row>
    <row r="66" spans="30:30" ht="13.5" customHeight="1">
      <c r="AD66" s="122" t="s">
        <v>192</v>
      </c>
    </row>
    <row r="67" spans="30:30" ht="13.5" customHeight="1">
      <c r="AD67" s="122" t="s">
        <v>193</v>
      </c>
    </row>
    <row r="68" spans="30:30" ht="13.5" customHeight="1">
      <c r="AD68" s="122" t="s">
        <v>194</v>
      </c>
    </row>
    <row r="69" spans="30:30" ht="13.5" customHeight="1">
      <c r="AD69" s="122" t="s">
        <v>195</v>
      </c>
    </row>
    <row r="70" spans="30:30" ht="13.5" customHeight="1">
      <c r="AD70" s="122" t="s">
        <v>196</v>
      </c>
    </row>
    <row r="71" spans="30:30" ht="13.5" customHeight="1">
      <c r="AD71" s="122" t="s">
        <v>197</v>
      </c>
    </row>
    <row r="72" spans="30:30" ht="13.5" customHeight="1">
      <c r="AD72" s="122" t="s">
        <v>198</v>
      </c>
    </row>
    <row r="73" spans="30:30" ht="13.5" customHeight="1">
      <c r="AD73" s="122" t="s">
        <v>199</v>
      </c>
    </row>
    <row r="74" spans="30:30" ht="13.5" customHeight="1">
      <c r="AD74" s="122" t="s">
        <v>200</v>
      </c>
    </row>
    <row r="75" spans="30:30" ht="13.5" customHeight="1">
      <c r="AD75" s="122" t="s">
        <v>201</v>
      </c>
    </row>
    <row r="76" spans="30:30" ht="13.5" customHeight="1">
      <c r="AD76" s="122" t="s">
        <v>202</v>
      </c>
    </row>
    <row r="77" spans="30:30" ht="13.5" customHeight="1">
      <c r="AD77" s="122" t="s">
        <v>203</v>
      </c>
    </row>
    <row r="78" spans="30:30" ht="13.5" customHeight="1">
      <c r="AD78" s="122" t="s">
        <v>204</v>
      </c>
    </row>
    <row r="79" spans="30:30" ht="13.5" customHeight="1">
      <c r="AD79" s="122" t="s">
        <v>205</v>
      </c>
    </row>
    <row r="80" spans="30:30" ht="13.5" customHeight="1">
      <c r="AD80" s="122" t="s">
        <v>206</v>
      </c>
    </row>
    <row r="81" spans="30:30" ht="13.5" customHeight="1">
      <c r="AD81" s="122" t="s">
        <v>207</v>
      </c>
    </row>
    <row r="82" spans="30:30" ht="13.5" customHeight="1">
      <c r="AD82" s="122" t="s">
        <v>208</v>
      </c>
    </row>
    <row r="83" spans="30:30" ht="13.5" customHeight="1">
      <c r="AD83" s="122" t="s">
        <v>209</v>
      </c>
    </row>
    <row r="84" spans="30:30" ht="13.5" customHeight="1">
      <c r="AD84" s="122" t="s">
        <v>210</v>
      </c>
    </row>
    <row r="85" spans="30:30" ht="13.5" customHeight="1">
      <c r="AD85" s="122" t="s">
        <v>211</v>
      </c>
    </row>
    <row r="86" spans="30:30" ht="13.5" customHeight="1">
      <c r="AD86" s="122" t="s">
        <v>212</v>
      </c>
    </row>
    <row r="87" spans="30:30" ht="13.5" customHeight="1">
      <c r="AD87" s="122" t="s">
        <v>213</v>
      </c>
    </row>
    <row r="88" spans="30:30" ht="13.5" customHeight="1">
      <c r="AD88" s="122" t="s">
        <v>214</v>
      </c>
    </row>
    <row r="89" spans="30:30" ht="13.5" customHeight="1">
      <c r="AD89" s="122" t="s">
        <v>215</v>
      </c>
    </row>
    <row r="90" spans="30:30" ht="13.5" customHeight="1">
      <c r="AD90" s="122" t="s">
        <v>216</v>
      </c>
    </row>
    <row r="91" spans="30:30" ht="13.5" customHeight="1">
      <c r="AD91" s="122" t="s">
        <v>217</v>
      </c>
    </row>
    <row r="92" spans="30:30" ht="13.5" customHeight="1">
      <c r="AD92" s="122" t="s">
        <v>218</v>
      </c>
    </row>
    <row r="93" spans="30:30" ht="13.5" customHeight="1">
      <c r="AD93" s="122" t="s">
        <v>219</v>
      </c>
    </row>
    <row r="94" spans="30:30" ht="13.5" customHeight="1">
      <c r="AD94" s="122" t="s">
        <v>220</v>
      </c>
    </row>
    <row r="95" spans="30:30" ht="13.5" customHeight="1">
      <c r="AD95" s="122" t="s">
        <v>221</v>
      </c>
    </row>
    <row r="96" spans="30:30" ht="13.5" customHeight="1">
      <c r="AD96" s="122" t="s">
        <v>222</v>
      </c>
    </row>
    <row r="97" spans="30:30" ht="13.5" customHeight="1">
      <c r="AD97" s="122" t="s">
        <v>223</v>
      </c>
    </row>
    <row r="98" spans="30:30" ht="13.5" customHeight="1">
      <c r="AD98" s="122" t="s">
        <v>224</v>
      </c>
    </row>
    <row r="99" spans="30:30" ht="13.5" customHeight="1">
      <c r="AD99" s="122" t="s">
        <v>225</v>
      </c>
    </row>
    <row r="100" spans="30:30" ht="13.5" customHeight="1">
      <c r="AD100" s="122" t="s">
        <v>226</v>
      </c>
    </row>
    <row r="101" spans="30:30" ht="13.5" customHeight="1">
      <c r="AD101" s="122" t="s">
        <v>227</v>
      </c>
    </row>
    <row r="102" spans="30:30" ht="13.5" customHeight="1">
      <c r="AD102" s="122" t="s">
        <v>228</v>
      </c>
    </row>
    <row r="103" spans="30:30" ht="13.5" customHeight="1">
      <c r="AD103" s="122" t="s">
        <v>229</v>
      </c>
    </row>
    <row r="104" spans="30:30" ht="13.5" customHeight="1">
      <c r="AD104" s="122" t="s">
        <v>230</v>
      </c>
    </row>
    <row r="105" spans="30:30" ht="13.5" customHeight="1">
      <c r="AD105" s="122" t="s">
        <v>231</v>
      </c>
    </row>
    <row r="106" spans="30:30" ht="13.5" customHeight="1">
      <c r="AD106" s="122" t="s">
        <v>232</v>
      </c>
    </row>
    <row r="107" spans="30:30" ht="13.5" customHeight="1">
      <c r="AD107" s="122" t="s">
        <v>233</v>
      </c>
    </row>
    <row r="108" spans="30:30" ht="13.5" customHeight="1">
      <c r="AD108" s="122" t="s">
        <v>234</v>
      </c>
    </row>
    <row r="109" spans="30:30" ht="13.5" customHeight="1">
      <c r="AD109" s="122" t="s">
        <v>235</v>
      </c>
    </row>
    <row r="110" spans="30:30" ht="13.5" customHeight="1">
      <c r="AD110" s="122" t="s">
        <v>236</v>
      </c>
    </row>
    <row r="111" spans="30:30" ht="13.5" customHeight="1">
      <c r="AD111" s="122" t="s">
        <v>237</v>
      </c>
    </row>
    <row r="112" spans="30:30" ht="13.5" customHeight="1">
      <c r="AD112" s="122" t="s">
        <v>238</v>
      </c>
    </row>
    <row r="113" spans="30:30" ht="13.5" customHeight="1">
      <c r="AD113" s="122" t="s">
        <v>239</v>
      </c>
    </row>
    <row r="114" spans="30:30" ht="13.5" customHeight="1">
      <c r="AD114" s="122" t="s">
        <v>240</v>
      </c>
    </row>
    <row r="115" spans="30:30" ht="13.5" customHeight="1">
      <c r="AD115" s="122" t="s">
        <v>241</v>
      </c>
    </row>
    <row r="116" spans="30:30" ht="13.5" customHeight="1">
      <c r="AD116" s="122" t="s">
        <v>242</v>
      </c>
    </row>
    <row r="117" spans="30:30" ht="13.5" customHeight="1">
      <c r="AD117" s="122" t="s">
        <v>243</v>
      </c>
    </row>
    <row r="118" spans="30:30" ht="13.5" customHeight="1">
      <c r="AD118" s="122" t="s">
        <v>244</v>
      </c>
    </row>
    <row r="119" spans="30:30" ht="13.5" customHeight="1">
      <c r="AD119" s="122" t="s">
        <v>245</v>
      </c>
    </row>
    <row r="120" spans="30:30" ht="13.5" customHeight="1">
      <c r="AD120" s="122" t="s">
        <v>246</v>
      </c>
    </row>
    <row r="121" spans="30:30" ht="13.5" customHeight="1">
      <c r="AD121" s="122" t="s">
        <v>247</v>
      </c>
    </row>
    <row r="122" spans="30:30" ht="13.5" customHeight="1">
      <c r="AD122" s="122" t="s">
        <v>248</v>
      </c>
    </row>
    <row r="123" spans="30:30" ht="13.5" customHeight="1">
      <c r="AD123" s="122" t="s">
        <v>249</v>
      </c>
    </row>
    <row r="124" spans="30:30" ht="13.5" customHeight="1">
      <c r="AD124" s="122" t="s">
        <v>250</v>
      </c>
    </row>
    <row r="125" spans="30:30" ht="13.5" customHeight="1">
      <c r="AD125" s="122" t="s">
        <v>251</v>
      </c>
    </row>
    <row r="126" spans="30:30" ht="13.5" customHeight="1">
      <c r="AD126" s="122" t="s">
        <v>252</v>
      </c>
    </row>
    <row r="127" spans="30:30" ht="13.5" customHeight="1">
      <c r="AD127" s="122" t="s">
        <v>253</v>
      </c>
    </row>
    <row r="128" spans="30:30" ht="13.5" customHeight="1">
      <c r="AD128" s="122" t="s">
        <v>254</v>
      </c>
    </row>
    <row r="129" spans="30:30" ht="13.5" customHeight="1">
      <c r="AD129" s="122" t="s">
        <v>255</v>
      </c>
    </row>
    <row r="130" spans="30:30" ht="13.5" customHeight="1">
      <c r="AD130" s="122" t="s">
        <v>256</v>
      </c>
    </row>
    <row r="131" spans="30:30" ht="13.5" customHeight="1">
      <c r="AD131" s="122" t="s">
        <v>257</v>
      </c>
    </row>
    <row r="132" spans="30:30" ht="13.5" customHeight="1">
      <c r="AD132" s="122" t="s">
        <v>258</v>
      </c>
    </row>
    <row r="133" spans="30:30" ht="13.5" customHeight="1">
      <c r="AD133" s="122" t="s">
        <v>259</v>
      </c>
    </row>
    <row r="134" spans="30:30" ht="13.5" customHeight="1">
      <c r="AD134" s="122" t="s">
        <v>260</v>
      </c>
    </row>
    <row r="135" spans="30:30" ht="13.5" customHeight="1">
      <c r="AD135" s="122" t="s">
        <v>261</v>
      </c>
    </row>
    <row r="136" spans="30:30" ht="13.5" customHeight="1">
      <c r="AD136" s="122" t="s">
        <v>262</v>
      </c>
    </row>
    <row r="137" spans="30:30" ht="13.5" customHeight="1">
      <c r="AD137" s="122" t="s">
        <v>263</v>
      </c>
    </row>
    <row r="138" spans="30:30" ht="13.5" customHeight="1">
      <c r="AD138" s="122" t="s">
        <v>264</v>
      </c>
    </row>
    <row r="139" spans="30:30" ht="13.5" customHeight="1">
      <c r="AD139" s="122" t="s">
        <v>265</v>
      </c>
    </row>
    <row r="140" spans="30:30" ht="13.5" customHeight="1">
      <c r="AD140" s="122" t="s">
        <v>266</v>
      </c>
    </row>
    <row r="141" spans="30:30" ht="13.5" customHeight="1">
      <c r="AD141" s="122" t="s">
        <v>267</v>
      </c>
    </row>
    <row r="142" spans="30:30" ht="13.5" customHeight="1">
      <c r="AD142" s="122" t="s">
        <v>268</v>
      </c>
    </row>
    <row r="143" spans="30:30" ht="13.5" customHeight="1">
      <c r="AD143" s="122" t="s">
        <v>269</v>
      </c>
    </row>
    <row r="144" spans="30:30" ht="13.5" customHeight="1">
      <c r="AD144" s="122" t="s">
        <v>270</v>
      </c>
    </row>
    <row r="145" spans="30:30" ht="13.5" customHeight="1">
      <c r="AD145" s="122" t="s">
        <v>271</v>
      </c>
    </row>
    <row r="146" spans="30:30" ht="13.5" customHeight="1">
      <c r="AD146" s="122" t="s">
        <v>272</v>
      </c>
    </row>
    <row r="147" spans="30:30" ht="13.5" customHeight="1">
      <c r="AD147" s="122" t="s">
        <v>273</v>
      </c>
    </row>
    <row r="148" spans="30:30" ht="13.5" customHeight="1">
      <c r="AD148" s="122" t="s">
        <v>274</v>
      </c>
    </row>
    <row r="149" spans="30:30" ht="13.5" customHeight="1">
      <c r="AD149" s="122" t="s">
        <v>275</v>
      </c>
    </row>
    <row r="150" spans="30:30" ht="13.5" customHeight="1">
      <c r="AD150" s="122" t="s">
        <v>276</v>
      </c>
    </row>
    <row r="151" spans="30:30" ht="13.5" customHeight="1">
      <c r="AD151" s="122" t="s">
        <v>277</v>
      </c>
    </row>
    <row r="152" spans="30:30" ht="13.5" customHeight="1">
      <c r="AD152" s="122" t="s">
        <v>278</v>
      </c>
    </row>
    <row r="153" spans="30:30" ht="13.5" customHeight="1">
      <c r="AD153" s="122" t="s">
        <v>279</v>
      </c>
    </row>
    <row r="154" spans="30:30" ht="13.5" customHeight="1">
      <c r="AD154" s="122" t="s">
        <v>280</v>
      </c>
    </row>
    <row r="155" spans="30:30" ht="13.5" customHeight="1">
      <c r="AD155" s="122" t="s">
        <v>281</v>
      </c>
    </row>
    <row r="156" spans="30:30" ht="13.5" customHeight="1">
      <c r="AD156" s="122" t="s">
        <v>282</v>
      </c>
    </row>
    <row r="157" spans="30:30" ht="13.5" customHeight="1">
      <c r="AD157" s="122" t="s">
        <v>283</v>
      </c>
    </row>
    <row r="158" spans="30:30" ht="13.5" customHeight="1">
      <c r="AD158" s="122" t="s">
        <v>284</v>
      </c>
    </row>
    <row r="159" spans="30:30" ht="13.5" customHeight="1">
      <c r="AD159" s="122" t="s">
        <v>285</v>
      </c>
    </row>
    <row r="160" spans="30:30" ht="13.5" customHeight="1">
      <c r="AD160" s="122" t="s">
        <v>286</v>
      </c>
    </row>
    <row r="161" spans="30:30" ht="13.5" customHeight="1">
      <c r="AD161" s="122" t="s">
        <v>287</v>
      </c>
    </row>
    <row r="162" spans="30:30" ht="13.5" customHeight="1">
      <c r="AD162" s="122" t="s">
        <v>288</v>
      </c>
    </row>
    <row r="163" spans="30:30" ht="13.5" customHeight="1">
      <c r="AD163" s="122" t="s">
        <v>289</v>
      </c>
    </row>
    <row r="164" spans="30:30" ht="13.5" customHeight="1">
      <c r="AD164" s="122" t="s">
        <v>290</v>
      </c>
    </row>
    <row r="165" spans="30:30" ht="13.5" customHeight="1">
      <c r="AD165" s="122" t="s">
        <v>291</v>
      </c>
    </row>
    <row r="166" spans="30:30" ht="13.5" customHeight="1">
      <c r="AD166" s="122" t="s">
        <v>292</v>
      </c>
    </row>
    <row r="167" spans="30:30" ht="13.5" customHeight="1">
      <c r="AD167" s="122" t="s">
        <v>292</v>
      </c>
    </row>
    <row r="168" spans="30:30" ht="13.5" customHeight="1">
      <c r="AD168" s="122" t="s">
        <v>293</v>
      </c>
    </row>
    <row r="169" spans="30:30" ht="13.5" customHeight="1">
      <c r="AD169" s="122" t="s">
        <v>294</v>
      </c>
    </row>
    <row r="170" spans="30:30" ht="13.5" customHeight="1">
      <c r="AD170" s="122" t="s">
        <v>295</v>
      </c>
    </row>
    <row r="171" spans="30:30" ht="13.5" customHeight="1">
      <c r="AD171" s="122" t="s">
        <v>296</v>
      </c>
    </row>
    <row r="172" spans="30:30" ht="13.5" customHeight="1"/>
    <row r="173" spans="30:30" ht="13.5" customHeight="1"/>
    <row r="174" spans="30:30" ht="13.5" customHeight="1"/>
    <row r="175" spans="30:30" ht="13.5" customHeight="1"/>
    <row r="176" spans="30:30" ht="13.5" customHeight="1"/>
    <row r="177" ht="13.5" customHeight="1"/>
  </sheetData>
  <sheetProtection algorithmName="SHA-512" hashValue="9an+J9S0n5AcNnCIEff0ZprXm5zZ31Es7xWydVVTwIF/Tjhgz74ai8Kw2CUYFwdo/J10fUG5Sicttk4gFb7prA==" saltValue="zaDyjjGVV6EaqbDt6o20eQ==" spinCount="100000" sheet="1" objects="1" scenarios="1"/>
  <mergeCells count="43">
    <mergeCell ref="E39:Z39"/>
    <mergeCell ref="E40:Z40"/>
    <mergeCell ref="I30:K30"/>
    <mergeCell ref="I31:K31"/>
    <mergeCell ref="F32:H32"/>
    <mergeCell ref="L34:Y34"/>
    <mergeCell ref="L26:Y26"/>
    <mergeCell ref="I23:K23"/>
    <mergeCell ref="R23:T23"/>
    <mergeCell ref="J24:L24"/>
    <mergeCell ref="R24:T24"/>
    <mergeCell ref="J15:L15"/>
    <mergeCell ref="P15:R15"/>
    <mergeCell ref="W15:Y15"/>
    <mergeCell ref="J16:L16"/>
    <mergeCell ref="P16:R16"/>
    <mergeCell ref="W16:Y16"/>
    <mergeCell ref="J13:L13"/>
    <mergeCell ref="P13:R13"/>
    <mergeCell ref="W13:Y13"/>
    <mergeCell ref="J14:L14"/>
    <mergeCell ref="P14:R14"/>
    <mergeCell ref="W14:Y14"/>
    <mergeCell ref="T10:T11"/>
    <mergeCell ref="U10:U11"/>
    <mergeCell ref="V10:Z11"/>
    <mergeCell ref="AA10:AA11"/>
    <mergeCell ref="J12:L12"/>
    <mergeCell ref="P12:R12"/>
    <mergeCell ref="W12:Y12"/>
    <mergeCell ref="P10:S11"/>
    <mergeCell ref="I8:K8"/>
    <mergeCell ref="I10:I11"/>
    <mergeCell ref="J10:L11"/>
    <mergeCell ref="N10:N11"/>
    <mergeCell ref="O10:O11"/>
    <mergeCell ref="A1:AA1"/>
    <mergeCell ref="F5:L5"/>
    <mergeCell ref="M5:S5"/>
    <mergeCell ref="T5:Z5"/>
    <mergeCell ref="F6:L6"/>
    <mergeCell ref="M6:S6"/>
    <mergeCell ref="T6:Z6"/>
  </mergeCells>
  <phoneticPr fontId="30"/>
  <conditionalFormatting sqref="A1:XFD1048576">
    <cfRule type="expression" dxfId="27" priority="1">
      <formula>$AE$1=2</formula>
    </cfRule>
  </conditionalFormatting>
  <dataValidations disablePrompts="1" count="4">
    <dataValidation type="list" allowBlank="1" prompt="選択して下さい" sqref="B22 B25 B27 B29 B33" xr:uid="{2065593F-9C5E-428D-9800-C077AD975147}">
      <formula1>"□,■"</formula1>
    </dataValidation>
    <dataValidation imeMode="off" allowBlank="1" showInputMessage="1" showErrorMessage="1" sqref="R23:T24 I30:K31" xr:uid="{CE296031-D547-4DA6-AF4A-38F5C572A16C}"/>
    <dataValidation type="list" allowBlank="1" showErrorMessage="1" prompt="選択して下さい" sqref="B26 B34" xr:uid="{BEC8CC9D-8510-4352-B1A1-87F83F1DA2BC}">
      <formula1>"□,■"</formula1>
    </dataValidation>
    <dataValidation type="list" allowBlank="1" showInputMessage="1" prompt="選択して下さい" sqref="F5:Z6" xr:uid="{640F3701-524C-4C4B-829E-77C32057BC00}">
      <formula1>$AD$43:$AD$171</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0E195-4CCA-4FE6-AFCC-BC273AAA0311}">
  <sheetPr>
    <tabColor rgb="FFC00000"/>
  </sheetPr>
  <dimension ref="A1:AG175"/>
  <sheetViews>
    <sheetView showGridLines="0" showZeros="0" view="pageBreakPreview" zoomScaleNormal="100" workbookViewId="0">
      <selection activeCell="AB1" sqref="AB1"/>
    </sheetView>
  </sheetViews>
  <sheetFormatPr defaultColWidth="9" defaultRowHeight="13.5"/>
  <cols>
    <col min="1" max="1" width="5.125" style="123" customWidth="1"/>
    <col min="2" max="2" width="3.625" style="123" customWidth="1"/>
    <col min="3" max="3" width="3.125" style="123" customWidth="1"/>
    <col min="4" max="4" width="4.625" style="123" customWidth="1"/>
    <col min="5" max="5" width="3.125" style="123" customWidth="1"/>
    <col min="6" max="27" width="3.625" style="123" customWidth="1"/>
    <col min="28" max="29" width="3.625" style="125" customWidth="1"/>
    <col min="30" max="31" width="10.625" style="125" hidden="1" customWidth="1"/>
    <col min="32" max="32" width="10.625" style="125" customWidth="1"/>
    <col min="33" max="16384" width="9" style="134"/>
  </cols>
  <sheetData>
    <row r="1" spans="1:33" s="167" customFormat="1" ht="13.5" customHeight="1">
      <c r="A1" s="419" t="s">
        <v>484</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165"/>
      <c r="AC1" s="165"/>
      <c r="AD1" s="166">
        <f>IF(第三面!AD14=1,3,"-")</f>
        <v>3</v>
      </c>
      <c r="AE1" s="231">
        <f>IF(第三面!P16="■",1,2)</f>
        <v>2</v>
      </c>
    </row>
    <row r="2" spans="1:33" s="167" customFormat="1" ht="13.5" customHeight="1">
      <c r="A2" s="232" t="str">
        <f>IF(AE1=2,"＜！注意！＞","")</f>
        <v>＜！注意！＞</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C2" s="218" t="s">
        <v>788</v>
      </c>
      <c r="AD2" s="219"/>
      <c r="AE2" s="219"/>
      <c r="AF2" s="219"/>
      <c r="AG2" s="220"/>
    </row>
    <row r="3" spans="1:33" s="167" customFormat="1" ht="13.5" customHeight="1">
      <c r="A3" s="232" t="str">
        <f>IF(AD1=3,"第三面","")&amp;IF(AE1=2,第三面!B33&amp;第三面!B35&amp;第三面!K36,"")</f>
        <v>第三面【６．建築物の用途】 を選択してください</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C3" s="221" t="s">
        <v>792</v>
      </c>
      <c r="AD3" s="222"/>
      <c r="AE3" s="222"/>
      <c r="AF3" s="222"/>
      <c r="AG3" s="223"/>
    </row>
    <row r="4" spans="1:33" s="167" customFormat="1" ht="13.5" customHeight="1">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D4" s="166"/>
    </row>
    <row r="5" spans="1:33" s="125" customFormat="1" ht="18" customHeight="1">
      <c r="A5" s="123" t="s">
        <v>486</v>
      </c>
      <c r="B5" s="123"/>
      <c r="C5" s="123"/>
      <c r="D5" s="123"/>
      <c r="E5" s="123"/>
      <c r="F5" s="433"/>
      <c r="G5" s="433"/>
      <c r="H5" s="433"/>
      <c r="I5" s="433"/>
      <c r="J5" s="433"/>
      <c r="K5" s="433"/>
      <c r="L5" s="433"/>
      <c r="M5" s="448"/>
      <c r="N5" s="448"/>
      <c r="O5" s="448"/>
      <c r="P5" s="448"/>
      <c r="Q5" s="448"/>
      <c r="R5" s="448"/>
      <c r="S5" s="448"/>
      <c r="T5" s="433"/>
      <c r="U5" s="433"/>
      <c r="V5" s="433"/>
      <c r="W5" s="433"/>
      <c r="X5" s="433"/>
      <c r="Y5" s="433"/>
      <c r="Z5" s="433"/>
      <c r="AA5" s="123"/>
      <c r="AD5" s="129"/>
    </row>
    <row r="6" spans="1:33" s="125" customFormat="1" ht="18" customHeight="1">
      <c r="A6" s="123"/>
      <c r="B6" s="123"/>
      <c r="C6" s="123"/>
      <c r="D6" s="123"/>
      <c r="E6" s="123"/>
      <c r="F6" s="410"/>
      <c r="G6" s="410"/>
      <c r="H6" s="410"/>
      <c r="I6" s="410"/>
      <c r="J6" s="410"/>
      <c r="K6" s="410"/>
      <c r="L6" s="410"/>
      <c r="M6" s="430"/>
      <c r="N6" s="430"/>
      <c r="O6" s="430"/>
      <c r="P6" s="430"/>
      <c r="Q6" s="430"/>
      <c r="R6" s="430"/>
      <c r="S6" s="430"/>
      <c r="T6" s="410"/>
      <c r="U6" s="410"/>
      <c r="V6" s="410"/>
      <c r="W6" s="410"/>
      <c r="X6" s="410"/>
      <c r="Y6" s="410"/>
      <c r="Z6" s="410"/>
      <c r="AA6" s="123"/>
      <c r="AD6" s="129"/>
    </row>
    <row r="7" spans="1:33" s="125" customFormat="1" ht="9.9499999999999993" customHeight="1">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33" s="125" customFormat="1" ht="18" customHeight="1">
      <c r="A8" s="123" t="s">
        <v>713</v>
      </c>
      <c r="B8" s="123"/>
      <c r="C8" s="123"/>
      <c r="D8" s="123"/>
      <c r="E8" s="123"/>
      <c r="F8" s="123" t="s">
        <v>714</v>
      </c>
      <c r="G8" s="123"/>
      <c r="H8" s="123"/>
      <c r="I8" s="455" t="str">
        <f>IF(AE1=1,判定申込書!AD22,"")</f>
        <v/>
      </c>
      <c r="J8" s="455"/>
      <c r="K8" s="455"/>
      <c r="L8" s="123" t="s">
        <v>715</v>
      </c>
      <c r="M8" s="123"/>
      <c r="N8" s="123"/>
      <c r="O8" s="123"/>
      <c r="P8" s="123"/>
      <c r="Q8" s="123"/>
      <c r="R8" s="123"/>
      <c r="S8" s="123"/>
      <c r="T8" s="123"/>
      <c r="U8" s="123"/>
      <c r="V8" s="123"/>
      <c r="W8" s="123"/>
      <c r="X8" s="123"/>
      <c r="Y8" s="123"/>
      <c r="Z8" s="123"/>
      <c r="AA8" s="123"/>
      <c r="AB8" s="216" t="s">
        <v>710</v>
      </c>
      <c r="AC8" s="214" t="s">
        <v>771</v>
      </c>
    </row>
    <row r="9" spans="1:33" s="125" customFormat="1" ht="9.9499999999999993" customHeight="1">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row>
    <row r="10" spans="1:33" s="125" customFormat="1" ht="18" customHeight="1">
      <c r="A10" s="123" t="s">
        <v>716</v>
      </c>
      <c r="B10" s="123"/>
      <c r="C10" s="123"/>
      <c r="D10" s="123"/>
      <c r="E10" s="123"/>
      <c r="F10" s="123"/>
      <c r="G10" s="123"/>
      <c r="H10" s="123"/>
      <c r="I10" s="454" t="s">
        <v>11</v>
      </c>
      <c r="J10" s="454" t="s">
        <v>487</v>
      </c>
      <c r="K10" s="454"/>
      <c r="L10" s="454"/>
      <c r="M10" s="140"/>
      <c r="N10" s="453" t="s">
        <v>108</v>
      </c>
      <c r="O10" s="454" t="s">
        <v>11</v>
      </c>
      <c r="P10" s="456" t="s">
        <v>717</v>
      </c>
      <c r="Q10" s="456"/>
      <c r="R10" s="456"/>
      <c r="S10" s="456"/>
      <c r="T10" s="453" t="s">
        <v>108</v>
      </c>
      <c r="U10" s="454" t="s">
        <v>11</v>
      </c>
      <c r="V10" s="456" t="s">
        <v>718</v>
      </c>
      <c r="W10" s="456"/>
      <c r="X10" s="456"/>
      <c r="Y10" s="456"/>
      <c r="Z10" s="456"/>
      <c r="AA10" s="453" t="s">
        <v>108</v>
      </c>
    </row>
    <row r="11" spans="1:33" s="125" customFormat="1" ht="7.5" customHeight="1">
      <c r="A11" s="123"/>
      <c r="B11" s="123"/>
      <c r="C11" s="123"/>
      <c r="D11" s="123"/>
      <c r="E11" s="123"/>
      <c r="F11" s="123"/>
      <c r="G11" s="123"/>
      <c r="H11" s="123"/>
      <c r="I11" s="404"/>
      <c r="J11" s="404"/>
      <c r="K11" s="404"/>
      <c r="L11" s="404"/>
      <c r="M11" s="123"/>
      <c r="N11" s="406"/>
      <c r="O11" s="404"/>
      <c r="P11" s="457"/>
      <c r="Q11" s="457"/>
      <c r="R11" s="457"/>
      <c r="S11" s="457"/>
      <c r="T11" s="406"/>
      <c r="U11" s="404"/>
      <c r="V11" s="457"/>
      <c r="W11" s="457"/>
      <c r="X11" s="457"/>
      <c r="Y11" s="457"/>
      <c r="Z11" s="457"/>
      <c r="AA11" s="406"/>
    </row>
    <row r="12" spans="1:33" s="125" customFormat="1" ht="18" customHeight="1">
      <c r="A12" s="123"/>
      <c r="B12" s="171" t="s">
        <v>321</v>
      </c>
      <c r="C12" s="123" t="s">
        <v>322</v>
      </c>
      <c r="D12" s="123" t="s">
        <v>128</v>
      </c>
      <c r="E12" s="123" t="s">
        <v>324</v>
      </c>
      <c r="F12" s="123"/>
      <c r="G12" s="123"/>
      <c r="H12" s="123"/>
      <c r="I12" s="124" t="s">
        <v>11</v>
      </c>
      <c r="J12" s="450" t="str">
        <f>IF(判定申込書!I21="■",判定申込書!J22,"")</f>
        <v/>
      </c>
      <c r="K12" s="450"/>
      <c r="L12" s="450"/>
      <c r="M12" s="123" t="s">
        <v>132</v>
      </c>
      <c r="N12" s="123" t="s">
        <v>108</v>
      </c>
      <c r="O12" s="124" t="s">
        <v>11</v>
      </c>
      <c r="P12" s="450" t="str">
        <f>IF(判定申込書!I21="■",判定申込書!U22,"")</f>
        <v/>
      </c>
      <c r="Q12" s="450"/>
      <c r="R12" s="450"/>
      <c r="S12" s="123" t="s">
        <v>132</v>
      </c>
      <c r="T12" s="123" t="s">
        <v>108</v>
      </c>
      <c r="U12" s="124" t="s">
        <v>11</v>
      </c>
      <c r="V12" s="124"/>
      <c r="W12" s="451"/>
      <c r="X12" s="451"/>
      <c r="Y12" s="451"/>
      <c r="Z12" s="123" t="s">
        <v>132</v>
      </c>
      <c r="AA12" s="123" t="s">
        <v>108</v>
      </c>
      <c r="AB12" s="216" t="s">
        <v>710</v>
      </c>
      <c r="AC12" s="214" t="s">
        <v>772</v>
      </c>
    </row>
    <row r="13" spans="1:33" s="125" customFormat="1" ht="18" customHeight="1">
      <c r="A13" s="123"/>
      <c r="B13" s="171" t="s">
        <v>321</v>
      </c>
      <c r="C13" s="123" t="s">
        <v>327</v>
      </c>
      <c r="D13" s="123" t="s">
        <v>129</v>
      </c>
      <c r="E13" s="123" t="s">
        <v>324</v>
      </c>
      <c r="F13" s="123"/>
      <c r="G13" s="123"/>
      <c r="H13" s="171" t="s">
        <v>488</v>
      </c>
      <c r="I13" s="124" t="s">
        <v>11</v>
      </c>
      <c r="J13" s="450"/>
      <c r="K13" s="450"/>
      <c r="L13" s="450"/>
      <c r="M13" s="123" t="s">
        <v>132</v>
      </c>
      <c r="N13" s="123" t="s">
        <v>108</v>
      </c>
      <c r="O13" s="124" t="s">
        <v>11</v>
      </c>
      <c r="P13" s="450"/>
      <c r="Q13" s="450"/>
      <c r="R13" s="450"/>
      <c r="S13" s="123" t="s">
        <v>132</v>
      </c>
      <c r="T13" s="123" t="s">
        <v>108</v>
      </c>
      <c r="U13" s="124" t="s">
        <v>11</v>
      </c>
      <c r="V13" s="124"/>
      <c r="W13" s="451"/>
      <c r="X13" s="451"/>
      <c r="Y13" s="451"/>
      <c r="Z13" s="123" t="s">
        <v>132</v>
      </c>
      <c r="AA13" s="123" t="s">
        <v>108</v>
      </c>
      <c r="AC13" s="203" t="s">
        <v>771</v>
      </c>
    </row>
    <row r="14" spans="1:33" s="125" customFormat="1" ht="18" customHeight="1">
      <c r="A14" s="123"/>
      <c r="B14" s="123"/>
      <c r="C14" s="123"/>
      <c r="D14" s="123"/>
      <c r="E14" s="123"/>
      <c r="F14" s="123"/>
      <c r="G14" s="123"/>
      <c r="H14" s="171" t="s">
        <v>489</v>
      </c>
      <c r="I14" s="124" t="s">
        <v>11</v>
      </c>
      <c r="J14" s="450"/>
      <c r="K14" s="450"/>
      <c r="L14" s="450"/>
      <c r="M14" s="123" t="s">
        <v>132</v>
      </c>
      <c r="N14" s="123" t="s">
        <v>108</v>
      </c>
      <c r="O14" s="124" t="s">
        <v>11</v>
      </c>
      <c r="P14" s="450"/>
      <c r="Q14" s="450"/>
      <c r="R14" s="450"/>
      <c r="S14" s="123" t="s">
        <v>132</v>
      </c>
      <c r="T14" s="123" t="s">
        <v>108</v>
      </c>
      <c r="U14" s="124" t="s">
        <v>11</v>
      </c>
      <c r="V14" s="124"/>
      <c r="W14" s="451"/>
      <c r="X14" s="451"/>
      <c r="Y14" s="451"/>
      <c r="Z14" s="123" t="s">
        <v>132</v>
      </c>
      <c r="AA14" s="123" t="s">
        <v>108</v>
      </c>
    </row>
    <row r="15" spans="1:33" s="125" customFormat="1" ht="18" customHeight="1">
      <c r="A15" s="123"/>
      <c r="B15" s="171" t="s">
        <v>321</v>
      </c>
      <c r="C15" s="123" t="s">
        <v>333</v>
      </c>
      <c r="D15" s="123" t="s">
        <v>130</v>
      </c>
      <c r="E15" s="123" t="s">
        <v>324</v>
      </c>
      <c r="F15" s="123"/>
      <c r="G15" s="123"/>
      <c r="H15" s="171" t="s">
        <v>488</v>
      </c>
      <c r="I15" s="124" t="s">
        <v>11</v>
      </c>
      <c r="J15" s="450"/>
      <c r="K15" s="450"/>
      <c r="L15" s="450"/>
      <c r="M15" s="123" t="s">
        <v>132</v>
      </c>
      <c r="N15" s="123" t="s">
        <v>108</v>
      </c>
      <c r="O15" s="124" t="s">
        <v>11</v>
      </c>
      <c r="P15" s="450"/>
      <c r="Q15" s="450"/>
      <c r="R15" s="450"/>
      <c r="S15" s="123" t="s">
        <v>132</v>
      </c>
      <c r="T15" s="123" t="s">
        <v>108</v>
      </c>
      <c r="U15" s="124" t="s">
        <v>11</v>
      </c>
      <c r="V15" s="124"/>
      <c r="W15" s="451"/>
      <c r="X15" s="451"/>
      <c r="Y15" s="451"/>
      <c r="Z15" s="123" t="s">
        <v>132</v>
      </c>
      <c r="AA15" s="123" t="s">
        <v>108</v>
      </c>
    </row>
    <row r="16" spans="1:33" s="125" customFormat="1" ht="18" customHeight="1">
      <c r="A16" s="123"/>
      <c r="B16" s="123"/>
      <c r="C16" s="123"/>
      <c r="D16" s="123"/>
      <c r="E16" s="123"/>
      <c r="F16" s="123"/>
      <c r="G16" s="123"/>
      <c r="H16" s="171" t="s">
        <v>490</v>
      </c>
      <c r="I16" s="124" t="s">
        <v>11</v>
      </c>
      <c r="J16" s="450"/>
      <c r="K16" s="450"/>
      <c r="L16" s="450"/>
      <c r="M16" s="123" t="s">
        <v>132</v>
      </c>
      <c r="N16" s="123" t="s">
        <v>108</v>
      </c>
      <c r="O16" s="124" t="s">
        <v>11</v>
      </c>
      <c r="P16" s="450"/>
      <c r="Q16" s="450"/>
      <c r="R16" s="450"/>
      <c r="S16" s="123" t="s">
        <v>132</v>
      </c>
      <c r="T16" s="123" t="s">
        <v>108</v>
      </c>
      <c r="U16" s="124" t="s">
        <v>11</v>
      </c>
      <c r="V16" s="124"/>
      <c r="W16" s="451"/>
      <c r="X16" s="451"/>
      <c r="Y16" s="451"/>
      <c r="Z16" s="123" t="s">
        <v>132</v>
      </c>
      <c r="AA16" s="123" t="s">
        <v>108</v>
      </c>
    </row>
    <row r="17" spans="1:30" s="125" customFormat="1" ht="9.9499999999999993" customHeight="1">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row>
    <row r="18" spans="1:30" s="125" customFormat="1" ht="18" customHeight="1">
      <c r="A18" s="123" t="s">
        <v>719</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row>
    <row r="19" spans="1:30" s="125" customFormat="1" ht="16.5" customHeight="1">
      <c r="A19" s="123" t="s">
        <v>720</v>
      </c>
      <c r="B19" s="123"/>
      <c r="C19" s="123"/>
      <c r="D19" s="123"/>
      <c r="E19" s="123"/>
      <c r="F19" s="228" t="s">
        <v>785</v>
      </c>
      <c r="G19" s="123"/>
      <c r="H19" s="123"/>
      <c r="I19" s="123"/>
      <c r="J19" s="123"/>
      <c r="K19" s="123"/>
      <c r="L19" s="123"/>
      <c r="M19" s="123"/>
      <c r="N19" s="123"/>
      <c r="O19" s="123"/>
      <c r="P19" s="123"/>
      <c r="Q19" s="123"/>
      <c r="R19" s="123"/>
      <c r="S19" s="123"/>
      <c r="T19" s="123"/>
      <c r="U19" s="123"/>
      <c r="V19" s="123"/>
      <c r="W19" s="123"/>
      <c r="X19" s="123"/>
      <c r="Y19" s="123"/>
      <c r="Z19" s="123"/>
      <c r="AA19" s="123"/>
    </row>
    <row r="20" spans="1:30" s="125" customFormat="1" ht="16.5" customHeight="1">
      <c r="A20" s="123" t="s">
        <v>722</v>
      </c>
      <c r="B20" s="123"/>
      <c r="C20" s="123"/>
      <c r="D20" s="123"/>
      <c r="E20" s="123"/>
      <c r="F20" s="228" t="s">
        <v>785</v>
      </c>
      <c r="G20" s="123"/>
      <c r="H20" s="123"/>
      <c r="I20" s="123"/>
      <c r="J20" s="123"/>
      <c r="K20" s="123"/>
      <c r="L20" s="123"/>
      <c r="M20" s="123"/>
      <c r="N20" s="123"/>
      <c r="O20" s="123"/>
      <c r="P20" s="123"/>
      <c r="Q20" s="123"/>
      <c r="R20" s="123"/>
      <c r="S20" s="123"/>
      <c r="T20" s="123"/>
      <c r="U20" s="123"/>
      <c r="V20" s="123"/>
      <c r="W20" s="123"/>
      <c r="X20" s="123"/>
      <c r="Y20" s="123"/>
      <c r="Z20" s="123"/>
      <c r="AA20" s="123"/>
      <c r="AD20" s="129"/>
    </row>
    <row r="21" spans="1:30" s="125" customFormat="1" ht="16.5" customHeight="1">
      <c r="A21" s="229" t="s">
        <v>724</v>
      </c>
      <c r="B21" s="229"/>
      <c r="C21" s="229"/>
      <c r="D21" s="229"/>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D21" s="129"/>
    </row>
    <row r="22" spans="1:30" s="125" customFormat="1" ht="16.5" customHeight="1">
      <c r="A22" s="123" t="s">
        <v>672</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row>
    <row r="23" spans="1:30" s="125" customFormat="1" ht="16.5" customHeight="1">
      <c r="A23" s="123"/>
      <c r="B23" s="168" t="s">
        <v>10</v>
      </c>
      <c r="C23" s="123" t="s">
        <v>686</v>
      </c>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row>
    <row r="24" spans="1:30" s="125" customFormat="1" ht="16.5" customHeight="1">
      <c r="A24" s="123"/>
      <c r="B24" s="217" t="s">
        <v>10</v>
      </c>
      <c r="C24" s="123" t="s">
        <v>687</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216" t="s">
        <v>710</v>
      </c>
      <c r="AC24" s="214" t="s">
        <v>774</v>
      </c>
    </row>
    <row r="25" spans="1:30" s="125" customFormat="1" ht="16.5" customHeight="1">
      <c r="A25" s="123"/>
      <c r="B25" s="168" t="s">
        <v>10</v>
      </c>
      <c r="C25" s="123" t="s">
        <v>501</v>
      </c>
      <c r="D25" s="123"/>
      <c r="E25" s="123"/>
      <c r="F25" s="123"/>
      <c r="G25" s="123"/>
      <c r="H25" s="123"/>
      <c r="I25" s="123"/>
      <c r="J25" s="123"/>
      <c r="K25" s="124" t="s">
        <v>11</v>
      </c>
      <c r="L25" s="430"/>
      <c r="M25" s="430"/>
      <c r="N25" s="430"/>
      <c r="O25" s="430"/>
      <c r="P25" s="430"/>
      <c r="Q25" s="430"/>
      <c r="R25" s="430"/>
      <c r="S25" s="430"/>
      <c r="T25" s="430"/>
      <c r="U25" s="430"/>
      <c r="V25" s="430"/>
      <c r="W25" s="430"/>
      <c r="X25" s="430"/>
      <c r="Y25" s="430"/>
      <c r="Z25" s="124" t="s">
        <v>108</v>
      </c>
      <c r="AA25" s="123"/>
    </row>
    <row r="26" spans="1:30" s="125" customFormat="1" ht="16.5" customHeight="1">
      <c r="A26" s="123" t="s">
        <v>673</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row>
    <row r="27" spans="1:30" s="125" customFormat="1" ht="16.5" customHeight="1">
      <c r="A27" s="123"/>
      <c r="B27" s="168" t="s">
        <v>10</v>
      </c>
      <c r="C27" s="123" t="s">
        <v>674</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row>
    <row r="28" spans="1:30" s="125" customFormat="1" ht="16.5" customHeight="1">
      <c r="A28" s="123"/>
      <c r="B28" s="123"/>
      <c r="C28" s="123" t="s">
        <v>678</v>
      </c>
      <c r="D28" s="123"/>
      <c r="E28" s="123"/>
      <c r="F28" s="123"/>
      <c r="G28" s="123"/>
      <c r="H28" s="123"/>
      <c r="I28" s="123"/>
      <c r="J28" s="123"/>
      <c r="K28" s="123"/>
      <c r="L28" s="171" t="s">
        <v>29</v>
      </c>
      <c r="M28" s="168" t="s">
        <v>10</v>
      </c>
      <c r="N28" s="123" t="s">
        <v>676</v>
      </c>
      <c r="O28" s="123"/>
      <c r="P28" s="168" t="s">
        <v>10</v>
      </c>
      <c r="Q28" s="123" t="s">
        <v>677</v>
      </c>
      <c r="R28" s="123"/>
      <c r="S28" s="123"/>
      <c r="T28" s="123"/>
      <c r="U28" s="123"/>
      <c r="V28" s="123"/>
      <c r="W28" s="123"/>
      <c r="X28" s="123"/>
      <c r="Y28" s="123"/>
      <c r="Z28" s="123"/>
      <c r="AA28" s="123"/>
    </row>
    <row r="29" spans="1:30" s="125" customFormat="1" ht="16.5" customHeight="1">
      <c r="A29" s="123"/>
      <c r="B29" s="123"/>
      <c r="C29" s="123"/>
      <c r="D29" s="123" t="s">
        <v>495</v>
      </c>
      <c r="E29" s="123"/>
      <c r="F29" s="123"/>
      <c r="G29" s="123"/>
      <c r="H29" s="123"/>
      <c r="I29" s="123"/>
      <c r="J29" s="449"/>
      <c r="K29" s="449"/>
      <c r="L29" s="449"/>
      <c r="M29" s="123" t="s">
        <v>496</v>
      </c>
      <c r="N29" s="123"/>
      <c r="O29" s="123"/>
      <c r="P29" s="123"/>
      <c r="Q29" s="123"/>
      <c r="R29" s="123"/>
      <c r="S29" s="123"/>
      <c r="T29" s="123"/>
      <c r="U29" s="123"/>
      <c r="V29" s="123"/>
      <c r="W29" s="123"/>
      <c r="X29" s="123"/>
      <c r="Y29" s="123"/>
      <c r="Z29" s="123"/>
      <c r="AA29" s="123"/>
    </row>
    <row r="30" spans="1:30" s="125" customFormat="1" ht="16.5" customHeight="1">
      <c r="A30" s="123"/>
      <c r="B30" s="123"/>
      <c r="C30" s="123"/>
      <c r="D30" s="123" t="s">
        <v>497</v>
      </c>
      <c r="E30" s="123"/>
      <c r="F30" s="123"/>
      <c r="G30" s="123"/>
      <c r="H30" s="123"/>
      <c r="I30" s="123"/>
      <c r="J30" s="449"/>
      <c r="K30" s="449"/>
      <c r="L30" s="449"/>
      <c r="M30" s="123" t="s">
        <v>496</v>
      </c>
      <c r="N30" s="123"/>
      <c r="O30" s="123"/>
      <c r="P30" s="123"/>
      <c r="Q30" s="123"/>
      <c r="R30" s="123"/>
      <c r="S30" s="123"/>
      <c r="T30" s="123"/>
      <c r="U30" s="123"/>
      <c r="V30" s="123"/>
      <c r="W30" s="123"/>
      <c r="X30" s="123"/>
      <c r="Y30" s="123"/>
      <c r="Z30" s="123"/>
      <c r="AA30" s="123"/>
    </row>
    <row r="31" spans="1:30" s="125" customFormat="1" ht="16.5" customHeight="1">
      <c r="A31" s="123"/>
      <c r="B31" s="123"/>
      <c r="C31" s="123"/>
      <c r="D31" s="123" t="s">
        <v>498</v>
      </c>
      <c r="E31" s="123"/>
      <c r="F31" s="124" t="s">
        <v>11</v>
      </c>
      <c r="G31" s="450"/>
      <c r="H31" s="450"/>
      <c r="I31" s="450"/>
      <c r="J31" s="124" t="s">
        <v>108</v>
      </c>
      <c r="K31" s="123"/>
      <c r="L31" s="123"/>
      <c r="M31" s="123"/>
      <c r="N31" s="123"/>
      <c r="O31" s="123"/>
      <c r="P31" s="123"/>
      <c r="Q31" s="123"/>
      <c r="R31" s="123"/>
      <c r="S31" s="123"/>
      <c r="T31" s="123"/>
      <c r="U31" s="123"/>
      <c r="V31" s="123"/>
      <c r="W31" s="123"/>
      <c r="X31" s="123"/>
      <c r="Y31" s="123"/>
      <c r="Z31" s="123"/>
      <c r="AA31" s="123"/>
    </row>
    <row r="32" spans="1:30" s="125" customFormat="1" ht="16.5" customHeight="1">
      <c r="A32" s="123"/>
      <c r="B32" s="217" t="s">
        <v>10</v>
      </c>
      <c r="C32" s="123" t="s">
        <v>675</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216" t="s">
        <v>710</v>
      </c>
      <c r="AC32" s="214" t="s">
        <v>774</v>
      </c>
    </row>
    <row r="33" spans="1:32" s="125" customFormat="1" ht="16.5" customHeight="1">
      <c r="A33" s="123"/>
      <c r="B33" s="168" t="s">
        <v>10</v>
      </c>
      <c r="C33" s="123" t="s">
        <v>501</v>
      </c>
      <c r="D33" s="123"/>
      <c r="E33" s="123"/>
      <c r="F33" s="123"/>
      <c r="G33" s="123"/>
      <c r="H33" s="123"/>
      <c r="I33" s="123"/>
      <c r="J33" s="123"/>
      <c r="K33" s="124" t="s">
        <v>11</v>
      </c>
      <c r="L33" s="430"/>
      <c r="M33" s="430"/>
      <c r="N33" s="430"/>
      <c r="O33" s="430"/>
      <c r="P33" s="430"/>
      <c r="Q33" s="430"/>
      <c r="R33" s="430"/>
      <c r="S33" s="430"/>
      <c r="T33" s="430"/>
      <c r="U33" s="430"/>
      <c r="V33" s="430"/>
      <c r="W33" s="430"/>
      <c r="X33" s="430"/>
      <c r="Y33" s="430"/>
      <c r="Z33" s="124" t="s">
        <v>108</v>
      </c>
      <c r="AA33" s="123"/>
    </row>
    <row r="34" spans="1:32" s="125" customFormat="1" ht="9.75" customHeight="1">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D34" s="129"/>
    </row>
    <row r="35" spans="1:32" s="125" customFormat="1" ht="16.5" customHeight="1">
      <c r="A35" s="123" t="s">
        <v>725</v>
      </c>
      <c r="B35" s="123"/>
      <c r="C35" s="123"/>
      <c r="D35" s="123"/>
      <c r="E35" s="123"/>
      <c r="F35" s="228" t="s">
        <v>785</v>
      </c>
      <c r="G35" s="123"/>
      <c r="H35" s="123"/>
      <c r="I35" s="123"/>
      <c r="J35" s="123"/>
      <c r="K35" s="123"/>
      <c r="L35" s="123"/>
      <c r="M35" s="123"/>
      <c r="N35" s="123"/>
      <c r="O35" s="123"/>
      <c r="P35" s="123"/>
      <c r="Q35" s="123"/>
      <c r="R35" s="123"/>
      <c r="S35" s="123"/>
      <c r="T35" s="123"/>
      <c r="U35" s="123"/>
      <c r="V35" s="123"/>
      <c r="W35" s="123"/>
      <c r="X35" s="123"/>
      <c r="Y35" s="123"/>
      <c r="Z35" s="123"/>
      <c r="AA35" s="123"/>
      <c r="AD35" s="129"/>
    </row>
    <row r="36" spans="1:32" s="125" customFormat="1" ht="9.75" customHeight="1">
      <c r="A36" s="153"/>
      <c r="B36" s="153"/>
      <c r="C36" s="153"/>
      <c r="D36" s="153"/>
      <c r="E36" s="153"/>
      <c r="F36" s="153"/>
      <c r="G36" s="153"/>
      <c r="H36" s="123"/>
      <c r="I36" s="123"/>
      <c r="J36" s="123"/>
      <c r="K36" s="123"/>
      <c r="L36" s="123"/>
      <c r="M36" s="123"/>
      <c r="N36" s="123"/>
      <c r="O36" s="123"/>
      <c r="P36" s="123"/>
      <c r="Q36" s="123"/>
      <c r="R36" s="123"/>
      <c r="S36" s="123"/>
      <c r="T36" s="123"/>
      <c r="U36" s="123"/>
      <c r="V36" s="123"/>
      <c r="W36" s="123"/>
      <c r="X36" s="123"/>
      <c r="Y36" s="123"/>
      <c r="Z36" s="123"/>
      <c r="AA36" s="153"/>
      <c r="AD36" s="129"/>
    </row>
    <row r="37" spans="1:32" ht="18" customHeight="1">
      <c r="A37" s="123" t="s">
        <v>502</v>
      </c>
      <c r="E37" s="430"/>
      <c r="F37" s="430"/>
      <c r="G37" s="430"/>
      <c r="H37" s="433"/>
      <c r="I37" s="433"/>
      <c r="J37" s="433"/>
      <c r="K37" s="433"/>
      <c r="L37" s="433"/>
      <c r="M37" s="433"/>
      <c r="N37" s="433"/>
      <c r="O37" s="433"/>
      <c r="P37" s="433"/>
      <c r="Q37" s="433"/>
      <c r="R37" s="433"/>
      <c r="S37" s="433"/>
      <c r="T37" s="433"/>
      <c r="U37" s="433"/>
      <c r="V37" s="433"/>
      <c r="W37" s="433"/>
      <c r="X37" s="433"/>
      <c r="Y37" s="433"/>
      <c r="Z37" s="433"/>
    </row>
    <row r="38" spans="1:32" ht="18" customHeight="1">
      <c r="E38" s="430"/>
      <c r="F38" s="430"/>
      <c r="G38" s="430"/>
      <c r="H38" s="430"/>
      <c r="I38" s="430"/>
      <c r="J38" s="430"/>
      <c r="K38" s="430"/>
      <c r="L38" s="430"/>
      <c r="M38" s="430"/>
      <c r="N38" s="430"/>
      <c r="O38" s="430"/>
      <c r="P38" s="430"/>
      <c r="Q38" s="430"/>
      <c r="R38" s="430"/>
      <c r="S38" s="430"/>
      <c r="T38" s="430"/>
      <c r="U38" s="430"/>
      <c r="V38" s="430"/>
      <c r="W38" s="430"/>
      <c r="X38" s="430"/>
      <c r="Y38" s="430"/>
      <c r="Z38" s="430"/>
      <c r="AD38" s="129"/>
    </row>
    <row r="39" spans="1:32" ht="9.9499999999999993" customHeight="1">
      <c r="A39" s="153"/>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row>
    <row r="40" spans="1:32" ht="18" customHeight="1">
      <c r="AD40" s="129"/>
      <c r="AF40" s="134"/>
    </row>
    <row r="41" spans="1:32" ht="13.5" customHeight="1">
      <c r="AD41" s="122" t="s">
        <v>171</v>
      </c>
      <c r="AE41" s="172" t="s">
        <v>503</v>
      </c>
      <c r="AF41" s="134"/>
    </row>
    <row r="42" spans="1:32" ht="13.5" customHeight="1">
      <c r="AD42" s="122" t="s">
        <v>172</v>
      </c>
      <c r="AE42" s="172" t="s">
        <v>504</v>
      </c>
      <c r="AF42" s="134"/>
    </row>
    <row r="43" spans="1:32" ht="13.5" customHeight="1">
      <c r="AD43" s="122" t="s">
        <v>173</v>
      </c>
      <c r="AE43" s="172" t="s">
        <v>505</v>
      </c>
      <c r="AF43" s="134"/>
    </row>
    <row r="44" spans="1:32" ht="13.5" customHeight="1">
      <c r="AD44" s="122" t="s">
        <v>174</v>
      </c>
      <c r="AE44" s="172" t="s">
        <v>506</v>
      </c>
      <c r="AF44" s="134"/>
    </row>
    <row r="45" spans="1:32" ht="13.5" customHeight="1">
      <c r="AD45" s="122" t="s">
        <v>174</v>
      </c>
      <c r="AE45" s="173" t="s">
        <v>507</v>
      </c>
    </row>
    <row r="46" spans="1:32" ht="13.5" customHeight="1">
      <c r="AD46" s="122" t="s">
        <v>175</v>
      </c>
      <c r="AE46" s="173" t="s">
        <v>508</v>
      </c>
    </row>
    <row r="47" spans="1:32" ht="13.5" customHeight="1">
      <c r="AD47" s="122" t="s">
        <v>176</v>
      </c>
    </row>
    <row r="48" spans="1:32" ht="13.5" customHeight="1">
      <c r="AD48" s="122" t="s">
        <v>177</v>
      </c>
    </row>
    <row r="49" spans="30:30" ht="13.5" customHeight="1">
      <c r="AD49" s="122" t="s">
        <v>178</v>
      </c>
    </row>
    <row r="50" spans="30:30" ht="13.5" customHeight="1">
      <c r="AD50" s="122" t="s">
        <v>179</v>
      </c>
    </row>
    <row r="51" spans="30:30" ht="13.5" customHeight="1">
      <c r="AD51" s="122" t="s">
        <v>180</v>
      </c>
    </row>
    <row r="52" spans="30:30" ht="13.5" customHeight="1">
      <c r="AD52" s="122" t="s">
        <v>181</v>
      </c>
    </row>
    <row r="53" spans="30:30" ht="13.5" customHeight="1">
      <c r="AD53" s="122" t="s">
        <v>182</v>
      </c>
    </row>
    <row r="54" spans="30:30" ht="13.5" customHeight="1">
      <c r="AD54" s="122" t="s">
        <v>183</v>
      </c>
    </row>
    <row r="55" spans="30:30" ht="13.5" customHeight="1">
      <c r="AD55" s="122" t="s">
        <v>184</v>
      </c>
    </row>
    <row r="56" spans="30:30" ht="13.5" customHeight="1">
      <c r="AD56" s="122" t="s">
        <v>185</v>
      </c>
    </row>
    <row r="57" spans="30:30" ht="13.5" customHeight="1">
      <c r="AD57" s="122" t="s">
        <v>186</v>
      </c>
    </row>
    <row r="58" spans="30:30" ht="13.5" customHeight="1">
      <c r="AD58" s="122" t="s">
        <v>187</v>
      </c>
    </row>
    <row r="59" spans="30:30" ht="13.5" customHeight="1">
      <c r="AD59" s="122" t="s">
        <v>188</v>
      </c>
    </row>
    <row r="60" spans="30:30" ht="13.5" customHeight="1">
      <c r="AD60" s="122" t="s">
        <v>189</v>
      </c>
    </row>
    <row r="61" spans="30:30" ht="13.5" customHeight="1">
      <c r="AD61" s="122" t="s">
        <v>125</v>
      </c>
    </row>
    <row r="62" spans="30:30" ht="13.5" customHeight="1">
      <c r="AD62" s="122" t="s">
        <v>190</v>
      </c>
    </row>
    <row r="63" spans="30:30" ht="13.5" customHeight="1">
      <c r="AD63" s="122" t="s">
        <v>191</v>
      </c>
    </row>
    <row r="64" spans="30:30" ht="13.5" customHeight="1">
      <c r="AD64" s="122" t="s">
        <v>192</v>
      </c>
    </row>
    <row r="65" spans="30:30" ht="13.5" customHeight="1">
      <c r="AD65" s="122" t="s">
        <v>193</v>
      </c>
    </row>
    <row r="66" spans="30:30" ht="13.5" customHeight="1">
      <c r="AD66" s="122" t="s">
        <v>194</v>
      </c>
    </row>
    <row r="67" spans="30:30" ht="13.5" customHeight="1">
      <c r="AD67" s="122" t="s">
        <v>195</v>
      </c>
    </row>
    <row r="68" spans="30:30" ht="13.5" customHeight="1">
      <c r="AD68" s="122" t="s">
        <v>196</v>
      </c>
    </row>
    <row r="69" spans="30:30" ht="13.5" customHeight="1">
      <c r="AD69" s="122" t="s">
        <v>197</v>
      </c>
    </row>
    <row r="70" spans="30:30" ht="13.5" customHeight="1">
      <c r="AD70" s="122" t="s">
        <v>198</v>
      </c>
    </row>
    <row r="71" spans="30:30" ht="13.5" customHeight="1">
      <c r="AD71" s="122" t="s">
        <v>199</v>
      </c>
    </row>
    <row r="72" spans="30:30" ht="13.5" customHeight="1">
      <c r="AD72" s="122" t="s">
        <v>200</v>
      </c>
    </row>
    <row r="73" spans="30:30" ht="13.5" customHeight="1">
      <c r="AD73" s="122" t="s">
        <v>201</v>
      </c>
    </row>
    <row r="74" spans="30:30" ht="13.5" customHeight="1">
      <c r="AD74" s="122" t="s">
        <v>202</v>
      </c>
    </row>
    <row r="75" spans="30:30" ht="13.5" customHeight="1">
      <c r="AD75" s="122" t="s">
        <v>203</v>
      </c>
    </row>
    <row r="76" spans="30:30" ht="13.5" customHeight="1">
      <c r="AD76" s="122" t="s">
        <v>204</v>
      </c>
    </row>
    <row r="77" spans="30:30" ht="13.5" customHeight="1">
      <c r="AD77" s="122" t="s">
        <v>205</v>
      </c>
    </row>
    <row r="78" spans="30:30" ht="13.5" customHeight="1">
      <c r="AD78" s="122" t="s">
        <v>206</v>
      </c>
    </row>
    <row r="79" spans="30:30" ht="13.5" customHeight="1">
      <c r="AD79" s="122" t="s">
        <v>207</v>
      </c>
    </row>
    <row r="80" spans="30:30" ht="13.5" customHeight="1">
      <c r="AD80" s="122" t="s">
        <v>208</v>
      </c>
    </row>
    <row r="81" spans="30:30" ht="13.5" customHeight="1">
      <c r="AD81" s="122" t="s">
        <v>209</v>
      </c>
    </row>
    <row r="82" spans="30:30" ht="13.5" customHeight="1">
      <c r="AD82" s="122" t="s">
        <v>210</v>
      </c>
    </row>
    <row r="83" spans="30:30" ht="13.5" customHeight="1">
      <c r="AD83" s="122" t="s">
        <v>211</v>
      </c>
    </row>
    <row r="84" spans="30:30" ht="13.5" customHeight="1">
      <c r="AD84" s="122" t="s">
        <v>212</v>
      </c>
    </row>
    <row r="85" spans="30:30" ht="13.5" customHeight="1">
      <c r="AD85" s="122" t="s">
        <v>213</v>
      </c>
    </row>
    <row r="86" spans="30:30" ht="13.5" customHeight="1">
      <c r="AD86" s="122" t="s">
        <v>214</v>
      </c>
    </row>
    <row r="87" spans="30:30" ht="13.5" customHeight="1">
      <c r="AD87" s="122" t="s">
        <v>215</v>
      </c>
    </row>
    <row r="88" spans="30:30" ht="13.5" customHeight="1">
      <c r="AD88" s="122" t="s">
        <v>216</v>
      </c>
    </row>
    <row r="89" spans="30:30" ht="13.5" customHeight="1">
      <c r="AD89" s="122" t="s">
        <v>217</v>
      </c>
    </row>
    <row r="90" spans="30:30" ht="13.5" customHeight="1">
      <c r="AD90" s="122" t="s">
        <v>218</v>
      </c>
    </row>
    <row r="91" spans="30:30" ht="13.5" customHeight="1">
      <c r="AD91" s="122" t="s">
        <v>219</v>
      </c>
    </row>
    <row r="92" spans="30:30" ht="13.5" customHeight="1">
      <c r="AD92" s="122" t="s">
        <v>220</v>
      </c>
    </row>
    <row r="93" spans="30:30" ht="13.5" customHeight="1">
      <c r="AD93" s="122" t="s">
        <v>221</v>
      </c>
    </row>
    <row r="94" spans="30:30" ht="13.5" customHeight="1">
      <c r="AD94" s="122" t="s">
        <v>222</v>
      </c>
    </row>
    <row r="95" spans="30:30" ht="13.5" customHeight="1">
      <c r="AD95" s="122" t="s">
        <v>223</v>
      </c>
    </row>
    <row r="96" spans="30:30" ht="13.5" customHeight="1">
      <c r="AD96" s="122" t="s">
        <v>224</v>
      </c>
    </row>
    <row r="97" spans="30:30" ht="13.5" customHeight="1">
      <c r="AD97" s="122" t="s">
        <v>225</v>
      </c>
    </row>
    <row r="98" spans="30:30" ht="13.5" customHeight="1">
      <c r="AD98" s="122" t="s">
        <v>226</v>
      </c>
    </row>
    <row r="99" spans="30:30" ht="13.5" customHeight="1">
      <c r="AD99" s="122" t="s">
        <v>227</v>
      </c>
    </row>
    <row r="100" spans="30:30" ht="13.5" customHeight="1">
      <c r="AD100" s="122" t="s">
        <v>228</v>
      </c>
    </row>
    <row r="101" spans="30:30" ht="13.5" customHeight="1">
      <c r="AD101" s="122" t="s">
        <v>229</v>
      </c>
    </row>
    <row r="102" spans="30:30" ht="13.5" customHeight="1">
      <c r="AD102" s="122" t="s">
        <v>230</v>
      </c>
    </row>
    <row r="103" spans="30:30" ht="13.5" customHeight="1">
      <c r="AD103" s="122" t="s">
        <v>231</v>
      </c>
    </row>
    <row r="104" spans="30:30" ht="13.5" customHeight="1">
      <c r="AD104" s="122" t="s">
        <v>232</v>
      </c>
    </row>
    <row r="105" spans="30:30" ht="13.5" customHeight="1">
      <c r="AD105" s="122" t="s">
        <v>233</v>
      </c>
    </row>
    <row r="106" spans="30:30" ht="13.5" customHeight="1">
      <c r="AD106" s="122" t="s">
        <v>234</v>
      </c>
    </row>
    <row r="107" spans="30:30" ht="13.5" customHeight="1">
      <c r="AD107" s="122" t="s">
        <v>235</v>
      </c>
    </row>
    <row r="108" spans="30:30" ht="13.5" customHeight="1">
      <c r="AD108" s="122" t="s">
        <v>236</v>
      </c>
    </row>
    <row r="109" spans="30:30" ht="13.5" customHeight="1">
      <c r="AD109" s="122" t="s">
        <v>237</v>
      </c>
    </row>
    <row r="110" spans="30:30" ht="13.5" customHeight="1">
      <c r="AD110" s="122" t="s">
        <v>238</v>
      </c>
    </row>
    <row r="111" spans="30:30" ht="13.5" customHeight="1">
      <c r="AD111" s="122" t="s">
        <v>239</v>
      </c>
    </row>
    <row r="112" spans="30:30" ht="13.5" customHeight="1">
      <c r="AD112" s="122" t="s">
        <v>240</v>
      </c>
    </row>
    <row r="113" spans="30:30" ht="13.5" customHeight="1">
      <c r="AD113" s="122" t="s">
        <v>241</v>
      </c>
    </row>
    <row r="114" spans="30:30" ht="13.5" customHeight="1">
      <c r="AD114" s="122" t="s">
        <v>242</v>
      </c>
    </row>
    <row r="115" spans="30:30" ht="13.5" customHeight="1">
      <c r="AD115" s="122" t="s">
        <v>243</v>
      </c>
    </row>
    <row r="116" spans="30:30" ht="13.5" customHeight="1">
      <c r="AD116" s="122" t="s">
        <v>244</v>
      </c>
    </row>
    <row r="117" spans="30:30" ht="13.5" customHeight="1">
      <c r="AD117" s="122" t="s">
        <v>245</v>
      </c>
    </row>
    <row r="118" spans="30:30" ht="13.5" customHeight="1">
      <c r="AD118" s="122" t="s">
        <v>246</v>
      </c>
    </row>
    <row r="119" spans="30:30" ht="13.5" customHeight="1">
      <c r="AD119" s="122" t="s">
        <v>247</v>
      </c>
    </row>
    <row r="120" spans="30:30" ht="13.5" customHeight="1">
      <c r="AD120" s="122" t="s">
        <v>248</v>
      </c>
    </row>
    <row r="121" spans="30:30" ht="13.5" customHeight="1">
      <c r="AD121" s="122" t="s">
        <v>249</v>
      </c>
    </row>
    <row r="122" spans="30:30" ht="13.5" customHeight="1">
      <c r="AD122" s="122" t="s">
        <v>250</v>
      </c>
    </row>
    <row r="123" spans="30:30" ht="13.5" customHeight="1">
      <c r="AD123" s="122" t="s">
        <v>251</v>
      </c>
    </row>
    <row r="124" spans="30:30" ht="13.5" customHeight="1">
      <c r="AD124" s="122" t="s">
        <v>252</v>
      </c>
    </row>
    <row r="125" spans="30:30" ht="13.5" customHeight="1">
      <c r="AD125" s="122" t="s">
        <v>253</v>
      </c>
    </row>
    <row r="126" spans="30:30" ht="13.5" customHeight="1">
      <c r="AD126" s="122" t="s">
        <v>254</v>
      </c>
    </row>
    <row r="127" spans="30:30" ht="13.5" customHeight="1">
      <c r="AD127" s="122" t="s">
        <v>255</v>
      </c>
    </row>
    <row r="128" spans="30:30" ht="13.5" customHeight="1">
      <c r="AD128" s="122" t="s">
        <v>256</v>
      </c>
    </row>
    <row r="129" spans="30:30" ht="13.5" customHeight="1">
      <c r="AD129" s="122" t="s">
        <v>257</v>
      </c>
    </row>
    <row r="130" spans="30:30" ht="13.5" customHeight="1">
      <c r="AD130" s="122" t="s">
        <v>258</v>
      </c>
    </row>
    <row r="131" spans="30:30" ht="13.5" customHeight="1">
      <c r="AD131" s="122" t="s">
        <v>259</v>
      </c>
    </row>
    <row r="132" spans="30:30" ht="13.5" customHeight="1">
      <c r="AD132" s="122" t="s">
        <v>260</v>
      </c>
    </row>
    <row r="133" spans="30:30" ht="13.5" customHeight="1">
      <c r="AD133" s="122" t="s">
        <v>261</v>
      </c>
    </row>
    <row r="134" spans="30:30" ht="13.5" customHeight="1">
      <c r="AD134" s="122" t="s">
        <v>262</v>
      </c>
    </row>
    <row r="135" spans="30:30" ht="13.5" customHeight="1">
      <c r="AD135" s="122" t="s">
        <v>263</v>
      </c>
    </row>
    <row r="136" spans="30:30" ht="13.5" customHeight="1">
      <c r="AD136" s="122" t="s">
        <v>264</v>
      </c>
    </row>
    <row r="137" spans="30:30" ht="13.5" customHeight="1">
      <c r="AD137" s="122" t="s">
        <v>265</v>
      </c>
    </row>
    <row r="138" spans="30:30" ht="13.5" customHeight="1">
      <c r="AD138" s="122" t="s">
        <v>266</v>
      </c>
    </row>
    <row r="139" spans="30:30" ht="13.5" customHeight="1">
      <c r="AD139" s="122" t="s">
        <v>267</v>
      </c>
    </row>
    <row r="140" spans="30:30" ht="13.5" customHeight="1">
      <c r="AD140" s="122" t="s">
        <v>268</v>
      </c>
    </row>
    <row r="141" spans="30:30" ht="13.5" customHeight="1">
      <c r="AD141" s="122" t="s">
        <v>269</v>
      </c>
    </row>
    <row r="142" spans="30:30" ht="13.5" customHeight="1">
      <c r="AD142" s="122" t="s">
        <v>270</v>
      </c>
    </row>
    <row r="143" spans="30:30" ht="13.5" customHeight="1">
      <c r="AD143" s="122" t="s">
        <v>271</v>
      </c>
    </row>
    <row r="144" spans="30:30" ht="13.5" customHeight="1">
      <c r="AD144" s="122" t="s">
        <v>272</v>
      </c>
    </row>
    <row r="145" spans="30:30" ht="13.5" customHeight="1">
      <c r="AD145" s="122" t="s">
        <v>273</v>
      </c>
    </row>
    <row r="146" spans="30:30" ht="13.5" customHeight="1">
      <c r="AD146" s="122" t="s">
        <v>274</v>
      </c>
    </row>
    <row r="147" spans="30:30" ht="13.5" customHeight="1">
      <c r="AD147" s="122" t="s">
        <v>275</v>
      </c>
    </row>
    <row r="148" spans="30:30" ht="13.5" customHeight="1">
      <c r="AD148" s="122" t="s">
        <v>276</v>
      </c>
    </row>
    <row r="149" spans="30:30" ht="13.5" customHeight="1">
      <c r="AD149" s="122" t="s">
        <v>277</v>
      </c>
    </row>
    <row r="150" spans="30:30" ht="13.5" customHeight="1">
      <c r="AD150" s="122" t="s">
        <v>278</v>
      </c>
    </row>
    <row r="151" spans="30:30" ht="13.5" customHeight="1">
      <c r="AD151" s="122" t="s">
        <v>279</v>
      </c>
    </row>
    <row r="152" spans="30:30" ht="13.5" customHeight="1">
      <c r="AD152" s="122" t="s">
        <v>280</v>
      </c>
    </row>
    <row r="153" spans="30:30" ht="13.5" customHeight="1">
      <c r="AD153" s="122" t="s">
        <v>281</v>
      </c>
    </row>
    <row r="154" spans="30:30" ht="13.5" customHeight="1">
      <c r="AD154" s="122" t="s">
        <v>282</v>
      </c>
    </row>
    <row r="155" spans="30:30" ht="13.5" customHeight="1">
      <c r="AD155" s="122" t="s">
        <v>283</v>
      </c>
    </row>
    <row r="156" spans="30:30" ht="13.5" customHeight="1">
      <c r="AD156" s="122" t="s">
        <v>284</v>
      </c>
    </row>
    <row r="157" spans="30:30" ht="13.5" customHeight="1">
      <c r="AD157" s="122" t="s">
        <v>285</v>
      </c>
    </row>
    <row r="158" spans="30:30" ht="13.5" customHeight="1">
      <c r="AD158" s="122" t="s">
        <v>286</v>
      </c>
    </row>
    <row r="159" spans="30:30" ht="13.5" customHeight="1">
      <c r="AD159" s="122" t="s">
        <v>287</v>
      </c>
    </row>
    <row r="160" spans="30:30" ht="13.5" customHeight="1">
      <c r="AD160" s="122" t="s">
        <v>288</v>
      </c>
    </row>
    <row r="161" spans="30:30" ht="13.5" customHeight="1">
      <c r="AD161" s="122" t="s">
        <v>289</v>
      </c>
    </row>
    <row r="162" spans="30:30" ht="13.5" customHeight="1">
      <c r="AD162" s="122" t="s">
        <v>290</v>
      </c>
    </row>
    <row r="163" spans="30:30" ht="13.5" customHeight="1">
      <c r="AD163" s="122" t="s">
        <v>291</v>
      </c>
    </row>
    <row r="164" spans="30:30" ht="13.5" customHeight="1">
      <c r="AD164" s="122" t="s">
        <v>292</v>
      </c>
    </row>
    <row r="165" spans="30:30" ht="13.5" customHeight="1">
      <c r="AD165" s="122" t="s">
        <v>292</v>
      </c>
    </row>
    <row r="166" spans="30:30" ht="13.5" customHeight="1">
      <c r="AD166" s="122" t="s">
        <v>293</v>
      </c>
    </row>
    <row r="167" spans="30:30" ht="13.5" customHeight="1">
      <c r="AD167" s="122" t="s">
        <v>294</v>
      </c>
    </row>
    <row r="168" spans="30:30" ht="13.5" customHeight="1">
      <c r="AD168" s="122" t="s">
        <v>295</v>
      </c>
    </row>
    <row r="169" spans="30:30" ht="13.5" customHeight="1">
      <c r="AD169" s="122" t="s">
        <v>296</v>
      </c>
    </row>
    <row r="170" spans="30:30" ht="13.5" customHeight="1"/>
    <row r="171" spans="30:30" ht="13.5" customHeight="1"/>
    <row r="172" spans="30:30" ht="13.5" customHeight="1"/>
    <row r="173" spans="30:30" ht="13.5" customHeight="1"/>
    <row r="174" spans="30:30" ht="13.5" customHeight="1"/>
    <row r="175" spans="30:30" ht="13.5" customHeight="1"/>
  </sheetData>
  <sheetProtection algorithmName="SHA-512" hashValue="ctJy0wYWDZt7260ZGP0uSEOv7eEKJtZdl7BPiwOXdWO1wyHSdZLLAtqqR8a1SkQPBn7f/yqYYSYyBLN1JXiLiw==" saltValue="ZjP0Cx8t4Wl6Bpb6MRhN7A==" spinCount="100000" sheet="1" objects="1" scenarios="1"/>
  <mergeCells count="39">
    <mergeCell ref="E37:Z37"/>
    <mergeCell ref="E38:Z38"/>
    <mergeCell ref="J30:L30"/>
    <mergeCell ref="G31:I31"/>
    <mergeCell ref="L33:Y33"/>
    <mergeCell ref="L25:Y25"/>
    <mergeCell ref="J29:L29"/>
    <mergeCell ref="J15:L15"/>
    <mergeCell ref="P15:R15"/>
    <mergeCell ref="W15:Y15"/>
    <mergeCell ref="J16:L16"/>
    <mergeCell ref="P16:R16"/>
    <mergeCell ref="W16:Y16"/>
    <mergeCell ref="J13:L13"/>
    <mergeCell ref="P13:R13"/>
    <mergeCell ref="W13:Y13"/>
    <mergeCell ref="J14:L14"/>
    <mergeCell ref="P14:R14"/>
    <mergeCell ref="W14:Y14"/>
    <mergeCell ref="T10:T11"/>
    <mergeCell ref="U10:U11"/>
    <mergeCell ref="V10:Z11"/>
    <mergeCell ref="AA10:AA11"/>
    <mergeCell ref="J12:L12"/>
    <mergeCell ref="P12:R12"/>
    <mergeCell ref="W12:Y12"/>
    <mergeCell ref="P10:S11"/>
    <mergeCell ref="I8:K8"/>
    <mergeCell ref="I10:I11"/>
    <mergeCell ref="J10:L11"/>
    <mergeCell ref="N10:N11"/>
    <mergeCell ref="O10:O11"/>
    <mergeCell ref="A1:AA1"/>
    <mergeCell ref="F5:L5"/>
    <mergeCell ref="M5:S5"/>
    <mergeCell ref="T5:Z5"/>
    <mergeCell ref="F6:L6"/>
    <mergeCell ref="M6:S6"/>
    <mergeCell ref="T6:Z6"/>
  </mergeCells>
  <phoneticPr fontId="30"/>
  <conditionalFormatting sqref="A1:XFD1048576">
    <cfRule type="expression" dxfId="26" priority="1">
      <formula>$AE$1=2</formula>
    </cfRule>
  </conditionalFormatting>
  <dataValidations count="4">
    <dataValidation type="list" allowBlank="1" prompt="選択して下さい" sqref="B27 M28 P28 B23:B24 B32" xr:uid="{2FD6D6A2-E033-4A46-9266-B5383F32541D}">
      <formula1>"□,■"</formula1>
    </dataValidation>
    <dataValidation imeMode="off" allowBlank="1" showInputMessage="1" showErrorMessage="1" sqref="J29:L30" xr:uid="{B1DF289B-6272-48AE-9BF4-FF7842C84B47}"/>
    <dataValidation type="list" allowBlank="1" showErrorMessage="1" prompt="選択して下さい" sqref="B33 B25" xr:uid="{6E5C550E-B042-48CE-9C08-362633ED9673}">
      <formula1>"□,■"</formula1>
    </dataValidation>
    <dataValidation type="list" allowBlank="1" showInputMessage="1" prompt="選択して下さい" sqref="F5:Z6" xr:uid="{90049CB4-85C1-42D4-B4CB-DCE9BE37F3A6}">
      <formula1>$AD$41:$AD$169</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判定申込書</vt:lpstr>
      <vt:lpstr>（計画書）第一面</vt:lpstr>
      <vt:lpstr>第二面</vt:lpstr>
      <vt:lpstr>第二面 別紙建築主追加様式</vt:lpstr>
      <vt:lpstr>第三面</vt:lpstr>
      <vt:lpstr>第四面</vt:lpstr>
      <vt:lpstr>第四面_イ</vt:lpstr>
      <vt:lpstr>第四面_ロ</vt:lpstr>
      <vt:lpstr>第四面_ハ</vt:lpstr>
      <vt:lpstr>第四面_ニ</vt:lpstr>
      <vt:lpstr>第五面</vt:lpstr>
      <vt:lpstr>別紙</vt:lpstr>
      <vt:lpstr>（注意）</vt:lpstr>
      <vt:lpstr>委任状</vt:lpstr>
      <vt:lpstr>設計内容（住宅用）</vt:lpstr>
      <vt:lpstr>設計内容（モデル建物）</vt:lpstr>
      <vt:lpstr>設計内容（標準･主要室入力）</vt:lpstr>
      <vt:lpstr>'（計画書）第一面'!Print_Area</vt:lpstr>
      <vt:lpstr>'（注意）'!Print_Area</vt:lpstr>
      <vt:lpstr>委任状!Print_Area</vt:lpstr>
      <vt:lpstr>'設計内容（モデル建物）'!Print_Area</vt:lpstr>
      <vt:lpstr>'設計内容（住宅用）'!Print_Area</vt:lpstr>
      <vt:lpstr>'設計内容（標準･主要室入力）'!Print_Area</vt:lpstr>
      <vt:lpstr>第五面!Print_Area</vt:lpstr>
      <vt:lpstr>第三面!Print_Area</vt:lpstr>
      <vt:lpstr>第四面!Print_Area</vt:lpstr>
      <vt:lpstr>第四面_イ!Print_Area</vt:lpstr>
      <vt:lpstr>第四面_ニ!Print_Area</vt:lpstr>
      <vt:lpstr>第四面_ハ!Print_Area</vt:lpstr>
      <vt:lpstr>第四面_ロ!Print_Area</vt:lpstr>
      <vt:lpstr>第二面!Print_Area</vt:lpstr>
      <vt:lpstr>'第二面 別紙建築主追加様式'!Print_Area</vt:lpstr>
      <vt:lpstr>判定申込書!Print_Area</vt:lpstr>
      <vt:lpstr>別紙!Print_Area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2025-04-17T01:35:42Z</cp:lastPrinted>
  <dcterms:created xsi:type="dcterms:W3CDTF">2017-03-02T07:19:18Z</dcterms:created>
  <dcterms:modified xsi:type="dcterms:W3CDTF">2025-04-17T01:37:31Z</dcterms:modified>
</cp:coreProperties>
</file>