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202312\Desktop\HP240101_予定\240105_HP更新\2_書類ダウンロード\BELS\"/>
    </mc:Choice>
  </mc:AlternateContent>
  <xr:revisionPtr revIDLastSave="0" documentId="13_ncr:1_{68039866-FF0E-4396-93D5-94D3EF73E9E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rmat3" sheetId="2" r:id="rId1"/>
    <sheet name="Format4" sheetId="3" state="hidden" r:id="rId2"/>
  </sheets>
  <definedNames>
    <definedName name="_xlnm.Print_Area" localSheetId="0">Format3!$A$1:$AJ$59</definedName>
    <definedName name="_xlnm.Print_Area" localSheetId="1">Format4!$A$1:$S$35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9" i="2" l="1"/>
  <c r="AQ39" i="2" s="1"/>
  <c r="AO38" i="2"/>
  <c r="AQ38" i="2" s="1"/>
  <c r="AO37" i="2"/>
  <c r="AQ37" i="2" s="1"/>
  <c r="AO32" i="2"/>
  <c r="AO31" i="2"/>
  <c r="AO30" i="2"/>
  <c r="AQ30" i="2" s="1"/>
  <c r="AQ42" i="2"/>
  <c r="AS39" i="2" l="1"/>
  <c r="AQ31" i="2"/>
  <c r="AQ32" i="2"/>
  <c r="Q32" i="2"/>
  <c r="Q31" i="2"/>
  <c r="Q30" i="2"/>
  <c r="AS32" i="2" l="1"/>
  <c r="AW39" i="2" l="1"/>
  <c r="AO52" i="2" l="1"/>
  <c r="AO53" i="2" s="1"/>
  <c r="AO55" i="2" s="1"/>
  <c r="BG31" i="2" s="1"/>
  <c r="AF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SurfacePro3_140729</author>
  </authors>
  <commentList>
    <comment ref="AA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申請後の依頼の場合は
ＢＥＬＳ申請書の申請日等を記入</t>
        </r>
      </text>
    </comment>
  </commentList>
</comments>
</file>

<file path=xl/sharedStrings.xml><?xml version="1.0" encoding="utf-8"?>
<sst xmlns="http://schemas.openxmlformats.org/spreadsheetml/2006/main" count="136" uniqueCount="95">
  <si>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</si>
  <si>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</si>
  <si>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</si>
  <si>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記</t>
    <phoneticPr fontId="1"/>
  </si>
  <si>
    <t>１.</t>
    <phoneticPr fontId="1"/>
  </si>
  <si>
    <t>：</t>
    <phoneticPr fontId="1"/>
  </si>
  <si>
    <t>受付番号</t>
    <rPh sb="0" eb="2">
      <t>ウケツケ</t>
    </rPh>
    <rPh sb="2" eb="4">
      <t>バンゴウ</t>
    </rPh>
    <phoneticPr fontId="1"/>
  </si>
  <si>
    <t>株式会社グッド・アイズ建築検査機構　　宛</t>
    <rPh sb="19" eb="20">
      <t>ア</t>
    </rPh>
    <phoneticPr fontId="1"/>
  </si>
  <si>
    <t>ＢＥＬＳに係る評価申請</t>
    <rPh sb="7" eb="9">
      <t>ヒョウカ</t>
    </rPh>
    <rPh sb="9" eb="11">
      <t>シンセイ</t>
    </rPh>
    <phoneticPr fontId="1"/>
  </si>
  <si>
    <t>申請者の住所又は</t>
    <rPh sb="0" eb="3">
      <t>シンセイシャ</t>
    </rPh>
    <rPh sb="4" eb="6">
      <t>ジュウショ</t>
    </rPh>
    <rPh sb="6" eb="7">
      <t>マタ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</si>
  <si>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</si>
  <si>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1"/>
  </si>
  <si>
    <t>申請書提出日</t>
    <rPh sb="0" eb="3">
      <t>シンセイショ</t>
    </rPh>
    <rPh sb="3" eb="5">
      <t>テイシュツ</t>
    </rPh>
    <rPh sb="5" eb="6">
      <t>ビ</t>
    </rPh>
    <phoneticPr fontId="1"/>
  </si>
  <si>
    <t>GEＢ</t>
    <phoneticPr fontId="1"/>
  </si>
  <si>
    <t>建築物の名称</t>
    <rPh sb="0" eb="3">
      <t>ケンチクブツ</t>
    </rPh>
    <rPh sb="4" eb="6">
      <t>メイショウ</t>
    </rPh>
    <phoneticPr fontId="1"/>
  </si>
  <si>
    <t>（別記good・eyes様式第３号）</t>
    <rPh sb="1" eb="3">
      <t>ベッキ</t>
    </rPh>
    <rPh sb="12" eb="14">
      <t>ヨウシキ</t>
    </rPh>
    <rPh sb="14" eb="15">
      <t>ダイ</t>
    </rPh>
    <rPh sb="16" eb="17">
      <t>ゴウ</t>
    </rPh>
    <phoneticPr fontId="1"/>
  </si>
  <si>
    <t>プレート等交付依頼書</t>
    <rPh sb="4" eb="5">
      <t>トウ</t>
    </rPh>
    <rPh sb="5" eb="7">
      <t>コウフ</t>
    </rPh>
    <rPh sb="7" eb="10">
      <t>イライショ</t>
    </rPh>
    <phoneticPr fontId="1"/>
  </si>
  <si>
    <t>建築物の所在地</t>
    <rPh sb="0" eb="3">
      <t>ケンチクブツ</t>
    </rPh>
    <rPh sb="4" eb="7">
      <t>ショザイチ</t>
    </rPh>
    <phoneticPr fontId="1"/>
  </si>
  <si>
    <t>４.</t>
    <phoneticPr fontId="1"/>
  </si>
  <si>
    <t>５.</t>
    <phoneticPr fontId="1"/>
  </si>
  <si>
    <t>□</t>
  </si>
  <si>
    <t>枚</t>
    <rPh sb="0" eb="1">
      <t>マイ</t>
    </rPh>
    <phoneticPr fontId="1"/>
  </si>
  <si>
    <t>（</t>
    <phoneticPr fontId="1"/>
  </si>
  <si>
    <t>）</t>
    <phoneticPr fontId="1"/>
  </si>
  <si>
    <t>個</t>
    <rPh sb="0" eb="1">
      <t>コ</t>
    </rPh>
    <phoneticPr fontId="1"/>
  </si>
  <si>
    <t>※受付欄</t>
    <phoneticPr fontId="1"/>
  </si>
  <si>
    <t>※料金欄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</si>
  <si>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</si>
  <si>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</si>
  <si>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×</t>
    <phoneticPr fontId="1"/>
  </si>
  <si>
    <t>計</t>
    <rPh sb="0" eb="1">
      <t>ケイ</t>
    </rPh>
    <phoneticPr fontId="1"/>
  </si>
  <si>
    <t>-------</t>
    <phoneticPr fontId="1"/>
  </si>
  <si>
    <t>ＢＥＬＳ評価機関</t>
    <rPh sb="4" eb="6">
      <t>ヒョウカ</t>
    </rPh>
    <rPh sb="6" eb="8">
      <t>キカン</t>
    </rPh>
    <phoneticPr fontId="1"/>
  </si>
  <si>
    <t>室内用カウンター置きプレート　（ステンレス）　　Ｂ５</t>
  </si>
  <si>
    <t>室内用カウンター置きプレート　（ステンレス）　　Ｂ６</t>
  </si>
  <si>
    <t>室内用カウンター置きプレート　（ステンレス）　　Ａ６</t>
  </si>
  <si>
    <t>プレートの種類、材質、サイズ、フレーム 等</t>
    <rPh sb="5" eb="7">
      <t>シュルイ</t>
    </rPh>
    <phoneticPr fontId="1"/>
  </si>
  <si>
    <t>室内用カウンター置きプレート　（透明アクリル）　Ａ：表貼り　　Ｂ５</t>
    <rPh sb="16" eb="18">
      <t>トウメイ</t>
    </rPh>
    <rPh sb="26" eb="27">
      <t>オモテ</t>
    </rPh>
    <rPh sb="27" eb="28">
      <t>ハ</t>
    </rPh>
    <phoneticPr fontId="1"/>
  </si>
  <si>
    <t>屋外対応プレート　（カラー：シルバー）　　Ａ４</t>
    <rPh sb="0" eb="2">
      <t>オクガイ</t>
    </rPh>
    <rPh sb="2" eb="4">
      <t>タイオウ</t>
    </rPh>
    <phoneticPr fontId="1"/>
  </si>
  <si>
    <t>屋外対応プレート　（カラー：シルバー）　　Ａ３</t>
    <rPh sb="0" eb="2">
      <t>オクガイ</t>
    </rPh>
    <rPh sb="2" eb="4">
      <t>タイオウ</t>
    </rPh>
    <phoneticPr fontId="1"/>
  </si>
  <si>
    <t>屋外対応プレート　（カラー：ホワイト）　　Ａ４</t>
    <rPh sb="0" eb="2">
      <t>オクガイ</t>
    </rPh>
    <rPh sb="2" eb="4">
      <t>タイオウ</t>
    </rPh>
    <phoneticPr fontId="1"/>
  </si>
  <si>
    <t>屋外対応プレート　（カラー：ホワイト）　　Ａ３</t>
    <rPh sb="0" eb="2">
      <t>オクガイ</t>
    </rPh>
    <rPh sb="2" eb="4">
      <t>タイオウ</t>
    </rPh>
    <phoneticPr fontId="1"/>
  </si>
  <si>
    <t>室内用カウンター置きプレート　（透明アクリル）　Ａ：表貼り　　Ｂ６</t>
    <rPh sb="16" eb="18">
      <t>トウメイ</t>
    </rPh>
    <rPh sb="26" eb="27">
      <t>オモテ</t>
    </rPh>
    <rPh sb="27" eb="28">
      <t>ハ</t>
    </rPh>
    <phoneticPr fontId="1"/>
  </si>
  <si>
    <t>室内用カウンター置きプレート　（透明アクリル）　Ａ：表貼り　　Ａ６</t>
    <rPh sb="16" eb="18">
      <t>トウメイ</t>
    </rPh>
    <rPh sb="26" eb="27">
      <t>オモテ</t>
    </rPh>
    <rPh sb="27" eb="28">
      <t>ハ</t>
    </rPh>
    <phoneticPr fontId="1"/>
  </si>
  <si>
    <t>室内用カウンター置きプレート　（透明アクリル）　Ｂ：立体　　Ｂ５</t>
    <rPh sb="16" eb="18">
      <t>トウメイ</t>
    </rPh>
    <rPh sb="26" eb="28">
      <t>リッタイ</t>
    </rPh>
    <phoneticPr fontId="1"/>
  </si>
  <si>
    <t>室内用カウンター置きプレート　（透明アクリル）　Ｂ：立体　　Ｂ６</t>
    <rPh sb="16" eb="18">
      <t>トウメイ</t>
    </rPh>
    <rPh sb="26" eb="28">
      <t>リッタイ</t>
    </rPh>
    <phoneticPr fontId="1"/>
  </si>
  <si>
    <t>室内用カウンター置きプレート　（透明アクリル）　Ｂ：立体　　Ａ６</t>
    <rPh sb="16" eb="18">
      <t>トウメイ</t>
    </rPh>
    <rPh sb="26" eb="28">
      <t>リッタイ</t>
    </rPh>
    <phoneticPr fontId="1"/>
  </si>
  <si>
    <t>屋内用プレート　Ａ：表貼り　　Ａ４</t>
    <rPh sb="0" eb="2">
      <t>オクナイ</t>
    </rPh>
    <rPh sb="10" eb="11">
      <t>オモテ</t>
    </rPh>
    <rPh sb="11" eb="12">
      <t>ハ</t>
    </rPh>
    <phoneticPr fontId="1"/>
  </si>
  <si>
    <t>屋内用プレート　Ａ：表貼り　　Ａ３</t>
    <rPh sb="0" eb="2">
      <t>オクナイ</t>
    </rPh>
    <rPh sb="10" eb="11">
      <t>オモテ</t>
    </rPh>
    <rPh sb="11" eb="12">
      <t>ハ</t>
    </rPh>
    <phoneticPr fontId="1"/>
  </si>
  <si>
    <t>屋内用プレート　Ｂ：立体　　Ａ４</t>
    <rPh sb="0" eb="2">
      <t>オクナイ</t>
    </rPh>
    <rPh sb="10" eb="12">
      <t>リッタイ</t>
    </rPh>
    <phoneticPr fontId="1"/>
  </si>
  <si>
    <t>屋内用プレート　Ｂ：立体　　Ａ３</t>
    <rPh sb="0" eb="2">
      <t>オクナイ</t>
    </rPh>
    <rPh sb="10" eb="12">
      <t>リッタイ</t>
    </rPh>
    <phoneticPr fontId="1"/>
  </si>
  <si>
    <t>申請済</t>
    <rPh sb="0" eb="2">
      <t>シンセイ</t>
    </rPh>
    <rPh sb="2" eb="3">
      <t>スミ</t>
    </rPh>
    <phoneticPr fontId="1"/>
  </si>
  <si>
    <t>申請と同時にプレート等も依頼する</t>
    <rPh sb="0" eb="2">
      <t>シンセイ</t>
    </rPh>
    <rPh sb="3" eb="5">
      <t>ドウジ</t>
    </rPh>
    <rPh sb="10" eb="11">
      <t>トウ</t>
    </rPh>
    <rPh sb="12" eb="14">
      <t>イライ</t>
    </rPh>
    <phoneticPr fontId="1"/>
  </si>
  <si>
    <t>申請日</t>
    <rPh sb="0" eb="2">
      <t>シンセイ</t>
    </rPh>
    <rPh sb="2" eb="3">
      <t>ヒ</t>
    </rPh>
    <phoneticPr fontId="1"/>
  </si>
  <si>
    <t>２.</t>
    <phoneticPr fontId="1"/>
  </si>
  <si>
    <t>３.</t>
    <phoneticPr fontId="1"/>
  </si>
  <si>
    <t>受取り</t>
    <rPh sb="0" eb="2">
      <t>ウケトリ</t>
    </rPh>
    <phoneticPr fontId="1"/>
  </si>
  <si>
    <t>申請書第二面に記載の住所</t>
    <rPh sb="0" eb="3">
      <t>シンセイショ</t>
    </rPh>
    <rPh sb="3" eb="4">
      <t>ダイ</t>
    </rPh>
    <rPh sb="4" eb="6">
      <t>ニメン</t>
    </rPh>
    <rPh sb="7" eb="9">
      <t>キサイ</t>
    </rPh>
    <rPh sb="10" eb="12">
      <t>ジュウショ</t>
    </rPh>
    <phoneticPr fontId="1"/>
  </si>
  <si>
    <t>その他 （別紙にて納品先を指定）</t>
    <rPh sb="2" eb="3">
      <t>ホカ</t>
    </rPh>
    <rPh sb="5" eb="7">
      <t>ベッシ</t>
    </rPh>
    <rPh sb="9" eb="11">
      <t>ノウヒン</t>
    </rPh>
    <rPh sb="11" eb="12">
      <t>サキ</t>
    </rPh>
    <rPh sb="13" eb="15">
      <t>シテイ</t>
    </rPh>
    <phoneticPr fontId="1"/>
  </si>
  <si>
    <t>〔</t>
    <phoneticPr fontId="1"/>
  </si>
  <si>
    <t>〕</t>
    <phoneticPr fontId="1"/>
  </si>
  <si>
    <t>　下記のＢＥＬＳに係る評価申請につきまして、シール又はプレート及び電子データでの交付を依頼します。</t>
    <phoneticPr fontId="1"/>
  </si>
  <si>
    <t>請求先</t>
    <rPh sb="0" eb="2">
      <t>セイキュウ</t>
    </rPh>
    <rPh sb="2" eb="3">
      <t>サキ</t>
    </rPh>
    <phoneticPr fontId="1"/>
  </si>
  <si>
    <t>ＢＥＬＳ評価書と同じ</t>
    <rPh sb="4" eb="6">
      <t>ヒョウカ</t>
    </rPh>
    <rPh sb="6" eb="7">
      <t>ショ</t>
    </rPh>
    <rPh sb="8" eb="9">
      <t>オナ</t>
    </rPh>
    <phoneticPr fontId="1"/>
  </si>
  <si>
    <t>その他 （別紙にて請求先を指定）</t>
    <rPh sb="2" eb="3">
      <t>ホカ</t>
    </rPh>
    <rPh sb="5" eb="7">
      <t>ベッシ</t>
    </rPh>
    <rPh sb="9" eb="11">
      <t>セイキュウ</t>
    </rPh>
    <rPh sb="11" eb="12">
      <t>サキ</t>
    </rPh>
    <rPh sb="13" eb="15">
      <t>シテイ</t>
    </rPh>
    <phoneticPr fontId="1"/>
  </si>
  <si>
    <t>６.</t>
    <phoneticPr fontId="1"/>
  </si>
  <si>
    <t>依頼受理者氏名</t>
    <rPh sb="5" eb="7">
      <t>シメイ</t>
    </rPh>
    <phoneticPr fontId="1"/>
  </si>
  <si>
    <t>依頼する交付形式</t>
    <rPh sb="0" eb="2">
      <t>イライ</t>
    </rPh>
    <rPh sb="4" eb="6">
      <t>コウフ</t>
    </rPh>
    <rPh sb="6" eb="8">
      <t>ケイシキ</t>
    </rPh>
    <phoneticPr fontId="1"/>
  </si>
  <si>
    <t>※1　一般社団法人　住宅性能評価・表示協会が作成又は認めるものに限る</t>
    <rPh sb="32" eb="33">
      <t>カギ</t>
    </rPh>
    <phoneticPr fontId="1"/>
  </si>
  <si>
    <r>
      <t xml:space="preserve">シール </t>
    </r>
    <r>
      <rPr>
        <sz val="9"/>
        <rFont val="ＭＳ Ｐ明朝"/>
        <family val="1"/>
        <charset val="128"/>
      </rPr>
      <t>※1</t>
    </r>
    <phoneticPr fontId="1"/>
  </si>
  <si>
    <r>
      <t xml:space="preserve">プレート </t>
    </r>
    <r>
      <rPr>
        <sz val="9"/>
        <rFont val="ＭＳ Ｐ明朝"/>
        <family val="1"/>
        <charset val="128"/>
      </rPr>
      <t>※1</t>
    </r>
    <phoneticPr fontId="1"/>
  </si>
  <si>
    <r>
      <t xml:space="preserve">納品先 </t>
    </r>
    <r>
      <rPr>
        <sz val="9"/>
        <rFont val="ＭＳ Ｐ明朝"/>
        <family val="1"/>
        <charset val="128"/>
      </rPr>
      <t>※3</t>
    </r>
    <rPh sb="0" eb="2">
      <t>ノウヒン</t>
    </rPh>
    <rPh sb="2" eb="3">
      <t>サキ</t>
    </rPh>
    <phoneticPr fontId="1"/>
  </si>
  <si>
    <t>※3　納期としてBELS評価書交付より14営業日程度頂きます</t>
    <rPh sb="3" eb="5">
      <t>ノウキ</t>
    </rPh>
    <rPh sb="12" eb="14">
      <t>ヒョウカ</t>
    </rPh>
    <rPh sb="14" eb="15">
      <t>ショ</t>
    </rPh>
    <rPh sb="15" eb="17">
      <t>コウフ</t>
    </rPh>
    <rPh sb="21" eb="24">
      <t>エイギョウビ</t>
    </rPh>
    <rPh sb="24" eb="26">
      <t>テイド</t>
    </rPh>
    <rPh sb="26" eb="27">
      <t>イタダ</t>
    </rPh>
    <phoneticPr fontId="1"/>
  </si>
  <si>
    <t>Ｂ５サイズ</t>
    <phoneticPr fontId="1"/>
  </si>
  <si>
    <t>Ｂ６サイズ</t>
    <phoneticPr fontId="1"/>
  </si>
  <si>
    <t>Ａ６サイズ</t>
    <phoneticPr fontId="1"/>
  </si>
  <si>
    <t>省略版横長タイプ</t>
    <rPh sb="0" eb="2">
      <t>ショウリャク</t>
    </rPh>
    <rPh sb="2" eb="3">
      <t>バン</t>
    </rPh>
    <rPh sb="3" eb="5">
      <t>ヨコナガ</t>
    </rPh>
    <phoneticPr fontId="1"/>
  </si>
  <si>
    <t>省略版四角タイプ</t>
    <rPh sb="0" eb="2">
      <t>ショウリャク</t>
    </rPh>
    <rPh sb="2" eb="3">
      <t>バン</t>
    </rPh>
    <rPh sb="3" eb="5">
      <t>シカク</t>
    </rPh>
    <phoneticPr fontId="1"/>
  </si>
  <si>
    <t>非住宅、複合建築物用</t>
    <rPh sb="0" eb="3">
      <t>ヒジュウタク</t>
    </rPh>
    <rPh sb="4" eb="6">
      <t>フクゴウ</t>
    </rPh>
    <rPh sb="6" eb="10">
      <t>ケンチクブツヨウ</t>
    </rPh>
    <phoneticPr fontId="1"/>
  </si>
  <si>
    <t>非住宅用</t>
    <rPh sb="0" eb="4">
      <t>ヒジュウタクヨウ</t>
    </rPh>
    <phoneticPr fontId="1"/>
  </si>
  <si>
    <t>住宅用</t>
    <rPh sb="0" eb="3">
      <t>ジュウタクヨウ</t>
    </rPh>
    <phoneticPr fontId="1"/>
  </si>
  <si>
    <t>住宅・住戸用</t>
    <rPh sb="0" eb="2">
      <t>ジュウタク</t>
    </rPh>
    <rPh sb="3" eb="6">
      <t>ジュウコヨウ</t>
    </rPh>
    <phoneticPr fontId="1"/>
  </si>
  <si>
    <t>住棟用</t>
    <rPh sb="0" eb="2">
      <t>ジュウトウ</t>
    </rPh>
    <rPh sb="2" eb="3">
      <t>ヨウ</t>
    </rPh>
    <phoneticPr fontId="1"/>
  </si>
  <si>
    <t>合計</t>
    <rPh sb="0" eb="2">
      <t>ゴウケイ</t>
    </rPh>
    <phoneticPr fontId="1"/>
  </si>
  <si>
    <t>税込</t>
    <rPh sb="0" eb="2">
      <t>ゼイコ</t>
    </rPh>
    <phoneticPr fontId="1"/>
  </si>
  <si>
    <t>約</t>
    <rPh sb="0" eb="1">
      <t>ヤク</t>
    </rPh>
    <phoneticPr fontId="1"/>
  </si>
  <si>
    <t>＜概算金額＞</t>
    <rPh sb="1" eb="3">
      <t>ガイサン</t>
    </rPh>
    <rPh sb="3" eb="5">
      <t>キンガク</t>
    </rPh>
    <phoneticPr fontId="1"/>
  </si>
  <si>
    <t>円（税込） となります</t>
    <rPh sb="0" eb="1">
      <t>エン</t>
    </rPh>
    <rPh sb="2" eb="4">
      <t>ゼイコ</t>
    </rPh>
    <phoneticPr fontId="1"/>
  </si>
  <si>
    <t>左記の依頼内容によるプレート等の交付金額は</t>
    <rPh sb="0" eb="2">
      <t>サキ</t>
    </rPh>
    <rPh sb="3" eb="5">
      <t>イライ</t>
    </rPh>
    <rPh sb="5" eb="7">
      <t>ナイヨウ</t>
    </rPh>
    <rPh sb="14" eb="15">
      <t>トウ</t>
    </rPh>
    <rPh sb="16" eb="18">
      <t>コウフ</t>
    </rPh>
    <rPh sb="18" eb="20">
      <t>キンガク</t>
    </rPh>
    <phoneticPr fontId="1"/>
  </si>
  <si>
    <t>電子データ （CD-ROMによる納入）</t>
    <phoneticPr fontId="1"/>
  </si>
  <si>
    <t>※2　弊社BELS業務規程に記載の別記様式の表示による</t>
    <rPh sb="3" eb="5">
      <t>ヘイシャ</t>
    </rPh>
    <rPh sb="9" eb="13">
      <t>ギョウムキテイ</t>
    </rPh>
    <rPh sb="14" eb="16">
      <t>キサイ</t>
    </rPh>
    <rPh sb="22" eb="24">
      <t>ヒョウジ</t>
    </rPh>
    <phoneticPr fontId="1"/>
  </si>
  <si>
    <t>評価種別</t>
    <rPh sb="0" eb="2">
      <t>ヒョウカ</t>
    </rPh>
    <rPh sb="2" eb="4">
      <t>シュベツ</t>
    </rPh>
    <phoneticPr fontId="1"/>
  </si>
  <si>
    <r>
      <t xml:space="preserve">プレートPDF </t>
    </r>
    <r>
      <rPr>
        <sz val="9"/>
        <rFont val="ＭＳ Ｐ明朝"/>
        <family val="1"/>
        <charset val="128"/>
      </rPr>
      <t>（別記様式 第1</t>
    </r>
    <r>
      <rPr>
        <sz val="8"/>
        <rFont val="ＭＳ Ｐ明朝"/>
        <family val="1"/>
        <charset val="128"/>
      </rPr>
      <t>または</t>
    </r>
    <r>
      <rPr>
        <sz val="9"/>
        <rFont val="ＭＳ Ｐ明朝"/>
        <family val="1"/>
        <charset val="128"/>
      </rPr>
      <t>2号）</t>
    </r>
    <r>
      <rPr>
        <sz val="10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※2</t>
    </r>
    <rPh sb="9" eb="13">
      <t>ベッキヨウシキ</t>
    </rPh>
    <rPh sb="14" eb="15">
      <t>ダイ</t>
    </rPh>
    <rPh sb="20" eb="21">
      <t>ゴウ</t>
    </rPh>
    <phoneticPr fontId="1"/>
  </si>
  <si>
    <r>
      <t>ラベルPDF 　</t>
    </r>
    <r>
      <rPr>
        <sz val="9"/>
        <rFont val="ＭＳ Ｐ明朝"/>
        <family val="1"/>
        <charset val="128"/>
      </rPr>
      <t>（別記様式 第3,5</t>
    </r>
    <r>
      <rPr>
        <sz val="8"/>
        <rFont val="ＭＳ Ｐ明朝"/>
        <family val="1"/>
        <charset val="128"/>
      </rPr>
      <t>または</t>
    </r>
    <r>
      <rPr>
        <sz val="9"/>
        <rFont val="ＭＳ Ｐ明朝"/>
        <family val="1"/>
        <charset val="128"/>
      </rPr>
      <t>4,6号）</t>
    </r>
    <r>
      <rPr>
        <sz val="10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※2</t>
    </r>
    <rPh sb="9" eb="13">
      <t>ベッキヨウシキ</t>
    </rPh>
    <rPh sb="14" eb="15">
      <t>ダイ</t>
    </rPh>
    <rPh sb="24" eb="25">
      <t>ゴウ</t>
    </rPh>
    <phoneticPr fontId="1"/>
  </si>
  <si>
    <t>（2023.9.1現在）</t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</si>
</sst>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3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25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8" xfId="0" quotePrefix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3" xfId="0" applyFont="1" applyBorder="1">
      <alignment vertical="center"/>
    </xf>
    <xf numFmtId="0" fontId="6" fillId="2" borderId="0" xfId="0" applyFont="1" applyFill="1" applyProtection="1">
      <alignment vertical="center"/>
      <protection locked="0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12" xfId="0" applyFont="1" applyBorder="1">
      <alignment vertical="center"/>
    </xf>
    <xf numFmtId="0" fontId="2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3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8" fillId="0" borderId="11" xfId="0" applyFont="1" applyBorder="1">
      <alignment vertical="center"/>
    </xf>
    <xf numFmtId="0" fontId="8" fillId="0" borderId="13" xfId="0" applyFont="1" applyBorder="1">
      <alignment vertical="center"/>
    </xf>
    <xf numFmtId="176" fontId="11" fillId="0" borderId="0" xfId="0" applyNumberFormat="1" applyFont="1" applyAlignment="1">
      <alignment horizontal="right" vertical="center"/>
    </xf>
    <xf numFmtId="0" fontId="6" fillId="0" borderId="5" xfId="0" applyFont="1" applyBorder="1">
      <alignment vertical="center"/>
    </xf>
    <xf numFmtId="176" fontId="11" fillId="0" borderId="0" xfId="0" applyNumberFormat="1" applyFont="1">
      <alignment vertical="center"/>
    </xf>
    <xf numFmtId="3" fontId="14" fillId="0" borderId="0" xfId="0" applyNumberFormat="1" applyFont="1" applyAlignment="1"/>
    <xf numFmtId="0" fontId="6" fillId="0" borderId="0" xfId="0" applyFont="1" applyAlignment="1">
      <alignment vertical="top"/>
    </xf>
    <xf numFmtId="0" fontId="12" fillId="0" borderId="5" xfId="0" applyFont="1" applyBorder="1">
      <alignment vertical="center"/>
    </xf>
    <xf numFmtId="0" fontId="8" fillId="0" borderId="0" xfId="0" quotePrefix="1" applyFont="1">
      <alignment vertical="center"/>
    </xf>
    <xf numFmtId="0" fontId="3" fillId="2" borderId="0" xfId="0" applyFont="1" applyFill="1" applyAlignment="1" applyProtection="1">
      <alignment vertical="center" shrinkToFit="1"/>
      <protection locked="0"/>
    </xf>
    <xf numFmtId="0" fontId="9" fillId="0" borderId="0" xfId="0" applyFont="1" applyAlignment="1">
      <alignment horizontal="righ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right" vertical="center" shrinkToFit="1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vertical="center" shrinkToFit="1"/>
      <protection locked="0"/>
    </xf>
    <xf numFmtId="0" fontId="2" fillId="3" borderId="18" xfId="0" applyFont="1" applyFill="1" applyBorder="1" applyAlignment="1" applyProtection="1">
      <alignment vertical="center" shrinkToFit="1"/>
      <protection locked="0"/>
    </xf>
    <xf numFmtId="0" fontId="2" fillId="3" borderId="14" xfId="0" applyFont="1" applyFill="1" applyBorder="1" applyAlignment="1" applyProtection="1">
      <alignment vertical="center" shrinkToFit="1"/>
      <protection locked="0"/>
    </xf>
    <xf numFmtId="0" fontId="2" fillId="2" borderId="17" xfId="0" applyFont="1" applyFill="1" applyBorder="1" applyAlignment="1" applyProtection="1">
      <alignment horizontal="left" vertical="center" shrinkToFit="1"/>
      <protection locked="0"/>
    </xf>
    <xf numFmtId="0" fontId="2" fillId="2" borderId="18" xfId="0" applyFont="1" applyFill="1" applyBorder="1" applyAlignment="1" applyProtection="1">
      <alignment horizontal="left" vertical="center" shrinkToFit="1"/>
      <protection locked="0"/>
    </xf>
    <xf numFmtId="0" fontId="2" fillId="2" borderId="14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3" borderId="19" xfId="0" applyFont="1" applyFill="1" applyBorder="1" applyAlignment="1" applyProtection="1">
      <alignment vertical="center" shrinkToFit="1"/>
      <protection locked="0"/>
    </xf>
    <xf numFmtId="0" fontId="2" fillId="3" borderId="20" xfId="0" applyFont="1" applyFill="1" applyBorder="1" applyAlignment="1" applyProtection="1">
      <alignment vertical="center" shrinkToFit="1"/>
      <protection locked="0"/>
    </xf>
    <xf numFmtId="0" fontId="2" fillId="3" borderId="15" xfId="0" applyFont="1" applyFill="1" applyBorder="1" applyAlignment="1" applyProtection="1">
      <alignment vertical="center" shrinkToFit="1"/>
      <protection locked="0"/>
    </xf>
    <xf numFmtId="0" fontId="2" fillId="3" borderId="21" xfId="0" applyFont="1" applyFill="1" applyBorder="1" applyAlignment="1" applyProtection="1">
      <alignment vertical="center" shrinkToFit="1"/>
      <protection locked="0"/>
    </xf>
    <xf numFmtId="0" fontId="2" fillId="3" borderId="22" xfId="0" applyFont="1" applyFill="1" applyBorder="1" applyAlignment="1" applyProtection="1">
      <alignment vertical="center" shrinkToFit="1"/>
      <protection locked="0"/>
    </xf>
    <xf numFmtId="0" fontId="2" fillId="3" borderId="16" xfId="0" applyFont="1" applyFill="1" applyBorder="1" applyAlignment="1" applyProtection="1">
      <alignment vertical="center" shrinkToFit="1"/>
      <protection locked="0"/>
    </xf>
    <xf numFmtId="0" fontId="2" fillId="2" borderId="19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 applyProtection="1">
      <alignment horizontal="left" vertical="center" shrinkToFit="1"/>
      <protection locked="0"/>
    </xf>
    <xf numFmtId="0" fontId="2" fillId="2" borderId="15" xfId="0" applyFont="1" applyFill="1" applyBorder="1" applyAlignment="1" applyProtection="1">
      <alignment horizontal="left" vertical="center" shrinkToFit="1"/>
      <protection locked="0"/>
    </xf>
    <xf numFmtId="0" fontId="2" fillId="2" borderId="21" xfId="0" applyFont="1" applyFill="1" applyBorder="1" applyAlignment="1" applyProtection="1">
      <alignment horizontal="left" vertical="center" shrinkToFit="1"/>
      <protection locked="0"/>
    </xf>
    <xf numFmtId="0" fontId="2" fillId="2" borderId="22" xfId="0" applyFont="1" applyFill="1" applyBorder="1" applyAlignment="1" applyProtection="1">
      <alignment horizontal="left" vertical="center" shrinkToFit="1"/>
      <protection locked="0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3" fontId="14" fillId="0" borderId="0" xfId="0" applyNumberFormat="1" applyFont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1">
    <cellStyle name="標準" xfId="0" builtinId="0"/>
  </cellStyles>
  <dxfs count="1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4"/>
  <sheetViews>
    <sheetView showGridLines="0" showZeros="0" tabSelected="1" view="pageBreakPreview" zoomScaleNormal="100" workbookViewId="0">
      <selection activeCell="AK1" sqref="AK1"/>
    </sheetView>
  </sheetViews>
  <sheetFormatPr defaultColWidth="9" defaultRowHeight="13.5"/>
  <cols>
    <col min="1" max="37" width="2.625" style="4" customWidth="1"/>
    <col min="38" max="40" width="2.625" style="4" hidden="1" customWidth="1"/>
    <col min="41" max="41" width="5.125" style="4" hidden="1" customWidth="1"/>
    <col min="42" max="42" width="2.625" style="4" hidden="1" customWidth="1"/>
    <col min="43" max="43" width="6.625" style="4" hidden="1" customWidth="1"/>
    <col min="44" max="53" width="2.625" style="4" hidden="1" customWidth="1"/>
    <col min="54" max="54" width="5.125" style="4" hidden="1" customWidth="1"/>
    <col min="55" max="55" width="2.625" style="4" hidden="1" customWidth="1"/>
    <col min="56" max="56" width="5.875" style="4" hidden="1" customWidth="1"/>
    <col min="57" max="64" width="2.625" style="4" customWidth="1"/>
    <col min="65" max="16384" width="9" style="4"/>
  </cols>
  <sheetData>
    <row r="1" spans="1:37" ht="15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3"/>
    </row>
    <row r="2" spans="1:37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7" ht="18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</row>
    <row r="4" spans="1:37" ht="24.75" customHeight="1">
      <c r="A4" s="68" t="s">
        <v>16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</row>
    <row r="5" spans="1:37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7" ht="17.100000000000001" customHeight="1">
      <c r="Y6" s="65"/>
      <c r="Z6" s="65"/>
      <c r="AA6" s="65"/>
      <c r="AB6" s="65"/>
      <c r="AC6" s="6" t="s">
        <v>2</v>
      </c>
      <c r="AD6" s="65"/>
      <c r="AE6" s="65"/>
      <c r="AF6" s="6" t="s">
        <v>1</v>
      </c>
      <c r="AG6" s="65"/>
      <c r="AH6" s="65"/>
      <c r="AI6" s="6" t="s">
        <v>0</v>
      </c>
    </row>
    <row r="7" spans="1:37" ht="15" customHeight="1">
      <c r="B7" s="4" t="s">
        <v>32</v>
      </c>
      <c r="AA7" s="3"/>
      <c r="AB7" s="3"/>
      <c r="AC7" s="6"/>
      <c r="AD7" s="3"/>
      <c r="AE7" s="3"/>
      <c r="AF7" s="6"/>
      <c r="AG7" s="3"/>
      <c r="AH7" s="3"/>
      <c r="AI7" s="6"/>
    </row>
    <row r="8" spans="1:37" ht="15" customHeight="1">
      <c r="B8" s="4" t="s">
        <v>7</v>
      </c>
    </row>
    <row r="9" spans="1:37" ht="10.5" customHeight="1"/>
    <row r="10" spans="1:37" ht="17.100000000000001" customHeight="1">
      <c r="P10" s="1" t="s">
        <v>9</v>
      </c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</row>
    <row r="11" spans="1:37" ht="17.100000000000001" customHeight="1">
      <c r="P11" s="1" t="s">
        <v>10</v>
      </c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</row>
    <row r="12" spans="1:37" ht="17.100000000000001" customHeight="1">
      <c r="P12" s="1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7" ht="17.100000000000001" customHeight="1">
      <c r="P13" s="1" t="s">
        <v>11</v>
      </c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2"/>
    </row>
    <row r="14" spans="1:37" ht="17.100000000000001" customHeight="1"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62"/>
    </row>
    <row r="15" spans="1:37" ht="17.100000000000001" customHeight="1"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6"/>
    </row>
    <row r="16" spans="1:37" ht="15" customHeight="1">
      <c r="B16" s="4" t="s">
        <v>61</v>
      </c>
    </row>
    <row r="17" spans="1:67" ht="13.5" customHeight="1"/>
    <row r="18" spans="1:67" ht="15" customHeight="1">
      <c r="B18" s="63" t="s">
        <v>3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67" ht="13.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67" ht="15" customHeight="1">
      <c r="C20" s="9" t="s">
        <v>4</v>
      </c>
      <c r="D20" s="4" t="s">
        <v>12</v>
      </c>
      <c r="J20" s="4" t="s">
        <v>5</v>
      </c>
      <c r="K20" s="34" t="s">
        <v>20</v>
      </c>
      <c r="L20" s="4" t="s">
        <v>52</v>
      </c>
      <c r="M20" s="8"/>
      <c r="AB20" s="8"/>
      <c r="AC20" s="8"/>
    </row>
    <row r="21" spans="1:67" ht="15" customHeight="1">
      <c r="C21" s="9"/>
      <c r="K21" s="34" t="s">
        <v>20</v>
      </c>
      <c r="L21" s="4" t="s">
        <v>51</v>
      </c>
      <c r="O21" s="60" t="s">
        <v>59</v>
      </c>
      <c r="P21" s="4" t="s">
        <v>53</v>
      </c>
      <c r="S21" s="64"/>
      <c r="T21" s="64"/>
      <c r="U21" s="64"/>
      <c r="V21" s="64"/>
      <c r="W21" s="6" t="s">
        <v>2</v>
      </c>
      <c r="X21" s="65"/>
      <c r="Y21" s="65"/>
      <c r="Z21" s="6" t="s">
        <v>1</v>
      </c>
      <c r="AA21" s="65"/>
      <c r="AB21" s="65"/>
      <c r="AC21" s="6" t="s">
        <v>0</v>
      </c>
      <c r="AH21" s="66" t="s">
        <v>60</v>
      </c>
    </row>
    <row r="22" spans="1:67" ht="18" customHeight="1">
      <c r="C22" s="9"/>
      <c r="O22" s="60"/>
      <c r="P22" s="4" t="s">
        <v>6</v>
      </c>
      <c r="T22" s="67" t="s">
        <v>13</v>
      </c>
      <c r="U22" s="67"/>
      <c r="V22" s="67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6"/>
    </row>
    <row r="23" spans="1:67" ht="12" customHeight="1">
      <c r="C23" s="9"/>
    </row>
    <row r="24" spans="1:67" ht="15" customHeight="1">
      <c r="C24" s="9" t="s">
        <v>54</v>
      </c>
      <c r="D24" s="4" t="s">
        <v>14</v>
      </c>
      <c r="J24" s="4" t="s">
        <v>5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</row>
    <row r="25" spans="1:67" ht="12" customHeight="1">
      <c r="C25" s="9"/>
    </row>
    <row r="26" spans="1:67" ht="15" customHeight="1">
      <c r="C26" s="9" t="s">
        <v>55</v>
      </c>
      <c r="D26" s="4" t="s">
        <v>17</v>
      </c>
      <c r="J26" s="4" t="s">
        <v>5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ht="12" customHeight="1">
      <c r="A27" s="1"/>
      <c r="B27" s="1"/>
      <c r="C27" s="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BF27" s="10"/>
      <c r="BG27" s="10"/>
      <c r="BH27" s="10"/>
      <c r="BI27" s="10"/>
      <c r="BJ27" s="10"/>
      <c r="BK27" s="10"/>
      <c r="BL27" s="10"/>
      <c r="BM27" s="10"/>
      <c r="BN27" s="10"/>
      <c r="BO27" s="10"/>
    </row>
    <row r="28" spans="1:67" ht="15" customHeight="1">
      <c r="A28" s="1"/>
      <c r="B28" s="1"/>
      <c r="C28" s="9" t="s">
        <v>18</v>
      </c>
      <c r="D28" s="4" t="s">
        <v>67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BF28" s="4" t="s">
        <v>86</v>
      </c>
      <c r="BO28" s="10"/>
    </row>
    <row r="29" spans="1:67" ht="5.25" customHeight="1">
      <c r="A29" s="1"/>
      <c r="B29" s="1"/>
      <c r="C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BF29" s="10"/>
      <c r="BO29" s="1"/>
    </row>
    <row r="30" spans="1:67" s="10" customFormat="1" ht="15" customHeight="1">
      <c r="E30" s="34" t="s">
        <v>20</v>
      </c>
      <c r="F30" s="10" t="s">
        <v>69</v>
      </c>
      <c r="J30" s="11" t="s">
        <v>22</v>
      </c>
      <c r="K30" s="89"/>
      <c r="L30" s="89"/>
      <c r="M30" s="89"/>
      <c r="N30" s="89"/>
      <c r="O30" s="89"/>
      <c r="P30" s="89"/>
      <c r="Q30" s="39" t="str">
        <f>IF(K30="","","：")</f>
        <v/>
      </c>
      <c r="R30" s="69"/>
      <c r="S30" s="69"/>
      <c r="T30" s="69"/>
      <c r="U30" s="69"/>
      <c r="V30" s="69"/>
      <c r="W30" s="69"/>
      <c r="X30" s="69"/>
      <c r="Y30" s="10" t="s">
        <v>23</v>
      </c>
      <c r="Z30" s="10" t="s">
        <v>29</v>
      </c>
      <c r="AA30" s="70"/>
      <c r="AB30" s="70"/>
      <c r="AC30" s="12" t="s">
        <v>21</v>
      </c>
      <c r="AO30" s="54">
        <f>IF(K30="",0,VLOOKUP(K30,Format4!J2:P7,7,FALSE))</f>
        <v>0</v>
      </c>
      <c r="AP30" s="54"/>
      <c r="AQ30" s="53">
        <f>AA30*AO30</f>
        <v>0</v>
      </c>
      <c r="AR30" s="4"/>
      <c r="AS30" s="4"/>
      <c r="BF30" s="4" t="s">
        <v>88</v>
      </c>
      <c r="BG30" s="4"/>
      <c r="BH30" s="4"/>
      <c r="BI30" s="4"/>
      <c r="BJ30" s="4"/>
      <c r="BK30" s="4"/>
      <c r="BL30" s="4"/>
      <c r="BM30" s="4"/>
      <c r="BN30" s="4"/>
      <c r="BO30" s="1"/>
    </row>
    <row r="31" spans="1:67" s="10" customFormat="1" ht="15" customHeight="1">
      <c r="J31" s="11" t="s">
        <v>22</v>
      </c>
      <c r="K31" s="89"/>
      <c r="L31" s="89"/>
      <c r="M31" s="89"/>
      <c r="N31" s="89"/>
      <c r="O31" s="89"/>
      <c r="P31" s="89"/>
      <c r="Q31" s="39" t="str">
        <f>IF(K31="","","：")</f>
        <v/>
      </c>
      <c r="R31" s="69"/>
      <c r="S31" s="69"/>
      <c r="T31" s="69"/>
      <c r="U31" s="69"/>
      <c r="V31" s="69"/>
      <c r="W31" s="69"/>
      <c r="X31" s="69"/>
      <c r="Y31" s="10" t="s">
        <v>23</v>
      </c>
      <c r="Z31" s="10" t="s">
        <v>29</v>
      </c>
      <c r="AA31" s="71"/>
      <c r="AB31" s="71"/>
      <c r="AC31" s="12" t="s">
        <v>21</v>
      </c>
      <c r="AO31" s="54">
        <f>IF(K31="",0,VLOOKUP(K31,Format4!J2:P7,7,FALSE))</f>
        <v>0</v>
      </c>
      <c r="AP31" s="54"/>
      <c r="AQ31" s="53">
        <f t="shared" ref="AQ31:AQ32" si="0">AA31*AO31</f>
        <v>0</v>
      </c>
      <c r="AR31" s="4"/>
      <c r="AS31" s="4"/>
      <c r="BF31" s="1"/>
      <c r="BG31" s="107" t="str">
        <f>AO55</f>
        <v>0</v>
      </c>
      <c r="BH31" s="107"/>
      <c r="BI31" s="107"/>
      <c r="BJ31" s="107"/>
      <c r="BK31" s="107"/>
      <c r="BL31" s="107"/>
      <c r="BM31" s="55"/>
      <c r="BN31" s="1"/>
      <c r="BO31" s="1"/>
    </row>
    <row r="32" spans="1:67" s="10" customFormat="1" ht="15" customHeight="1">
      <c r="J32" s="11" t="s">
        <v>22</v>
      </c>
      <c r="K32" s="89"/>
      <c r="L32" s="89"/>
      <c r="M32" s="89"/>
      <c r="N32" s="89"/>
      <c r="O32" s="89"/>
      <c r="P32" s="89"/>
      <c r="Q32" s="39" t="str">
        <f>IF(K32="","","：")</f>
        <v/>
      </c>
      <c r="R32" s="69"/>
      <c r="S32" s="69"/>
      <c r="T32" s="69"/>
      <c r="U32" s="69"/>
      <c r="V32" s="69"/>
      <c r="W32" s="69"/>
      <c r="X32" s="69"/>
      <c r="Y32" s="10" t="s">
        <v>23</v>
      </c>
      <c r="Z32" s="10" t="s">
        <v>29</v>
      </c>
      <c r="AA32" s="71"/>
      <c r="AB32" s="71"/>
      <c r="AC32" s="12" t="s">
        <v>21</v>
      </c>
      <c r="AE32" s="12" t="s">
        <v>30</v>
      </c>
      <c r="AF32" s="90">
        <f>SUM(AA30:AB32)</f>
        <v>0</v>
      </c>
      <c r="AG32" s="90"/>
      <c r="AH32" s="12" t="s">
        <v>21</v>
      </c>
      <c r="AO32" s="54">
        <f>IF(K32="",0,VLOOKUP(K32,Format4!J2:P7,7,FALSE))</f>
        <v>0</v>
      </c>
      <c r="AP32" s="54"/>
      <c r="AQ32" s="53">
        <f t="shared" si="0"/>
        <v>0</v>
      </c>
      <c r="AR32" s="4"/>
      <c r="AS32" s="86">
        <f>SUM(AQ30:AQ32)</f>
        <v>0</v>
      </c>
      <c r="AT32" s="87"/>
      <c r="AU32" s="88"/>
      <c r="AW32" s="4"/>
      <c r="BF32" s="4" t="s">
        <v>85</v>
      </c>
      <c r="BG32" s="108"/>
      <c r="BH32" s="108"/>
      <c r="BI32" s="108"/>
      <c r="BJ32" s="108"/>
      <c r="BK32" s="108"/>
      <c r="BL32" s="108"/>
      <c r="BM32" s="4" t="s">
        <v>87</v>
      </c>
      <c r="BO32" s="1"/>
    </row>
    <row r="33" spans="1:67" s="10" customFormat="1" ht="5.45" customHeight="1">
      <c r="AO33" s="4"/>
      <c r="AT33" s="4"/>
      <c r="AU33" s="4"/>
    </row>
    <row r="34" spans="1:67" s="10" customFormat="1" ht="15" customHeight="1">
      <c r="E34" s="34" t="s">
        <v>20</v>
      </c>
      <c r="F34" s="10" t="s">
        <v>70</v>
      </c>
      <c r="AO34" s="4"/>
      <c r="BG34" s="1" t="s">
        <v>94</v>
      </c>
    </row>
    <row r="35" spans="1:67" s="10" customFormat="1" ht="5.0999999999999996" customHeight="1">
      <c r="F35" s="11"/>
    </row>
    <row r="36" spans="1:67" s="10" customFormat="1" ht="15" customHeight="1">
      <c r="F36" s="83" t="s">
        <v>36</v>
      </c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5"/>
      <c r="X36" s="83" t="s">
        <v>91</v>
      </c>
      <c r="Y36" s="84"/>
      <c r="Z36" s="84"/>
      <c r="AA36" s="84"/>
      <c r="AB36" s="84"/>
      <c r="AC36" s="84"/>
      <c r="AD36" s="85"/>
      <c r="AE36" s="13"/>
      <c r="AF36" s="14"/>
      <c r="AG36" s="14"/>
      <c r="AH36" s="15"/>
      <c r="AL36" s="1"/>
      <c r="AM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67" s="1" customFormat="1" ht="15" customHeight="1">
      <c r="B37" s="10"/>
      <c r="C37" s="10"/>
      <c r="F37" s="80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2"/>
      <c r="X37" s="77"/>
      <c r="Y37" s="78"/>
      <c r="Z37" s="78"/>
      <c r="AA37" s="78"/>
      <c r="AB37" s="78"/>
      <c r="AC37" s="78"/>
      <c r="AD37" s="79"/>
      <c r="AE37" s="72"/>
      <c r="AF37" s="73"/>
      <c r="AG37" s="73"/>
      <c r="AH37" s="35" t="s">
        <v>24</v>
      </c>
      <c r="AI37" s="10"/>
      <c r="AN37" s="10"/>
      <c r="AO37" s="54">
        <f>IF(F37="",0,VLOOKUP(F37,Format4!C12:R34,16,FALSE))</f>
        <v>0</v>
      </c>
      <c r="AP37" s="54"/>
      <c r="AQ37" s="53">
        <f>AE37*AO37</f>
        <v>0</v>
      </c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67" s="1" customFormat="1" ht="15" customHeight="1">
      <c r="C38" s="10"/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X38" s="94"/>
      <c r="Y38" s="95"/>
      <c r="Z38" s="95"/>
      <c r="AA38" s="95"/>
      <c r="AB38" s="95"/>
      <c r="AC38" s="95"/>
      <c r="AD38" s="96"/>
      <c r="AE38" s="74"/>
      <c r="AF38" s="71"/>
      <c r="AG38" s="71"/>
      <c r="AH38" s="36" t="s">
        <v>24</v>
      </c>
      <c r="AI38" s="10"/>
      <c r="AL38" s="10"/>
      <c r="AM38" s="10"/>
      <c r="AN38" s="10"/>
      <c r="AO38" s="54">
        <f>IF(F38="",0,VLOOKUP(F38,Format4!C12:R34,16,FALSE))</f>
        <v>0</v>
      </c>
      <c r="AP38" s="54"/>
      <c r="AQ38" s="53">
        <f t="shared" ref="AQ38:AQ39" si="1">AE38*AO38</f>
        <v>0</v>
      </c>
      <c r="AR38" s="10"/>
      <c r="AS38" s="10"/>
      <c r="AT38" s="10"/>
      <c r="AU38" s="10"/>
      <c r="AV38" s="10"/>
      <c r="AW38" s="10"/>
      <c r="AX38" s="10"/>
      <c r="AY38" s="10"/>
      <c r="AZ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</row>
    <row r="39" spans="1:67" s="10" customFormat="1" ht="15" customHeight="1">
      <c r="F39" s="103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5"/>
      <c r="X39" s="97"/>
      <c r="Y39" s="98"/>
      <c r="Z39" s="98"/>
      <c r="AA39" s="98"/>
      <c r="AB39" s="98"/>
      <c r="AC39" s="98"/>
      <c r="AD39" s="99"/>
      <c r="AE39" s="75"/>
      <c r="AF39" s="76"/>
      <c r="AG39" s="76"/>
      <c r="AH39" s="37" t="s">
        <v>24</v>
      </c>
      <c r="AN39" s="38"/>
      <c r="AO39" s="54">
        <f>IF(F39="",0,VLOOKUP(F39,Format4!C12:R34,16,FALSE))</f>
        <v>0</v>
      </c>
      <c r="AP39" s="54"/>
      <c r="AQ39" s="53">
        <f t="shared" si="1"/>
        <v>0</v>
      </c>
      <c r="AS39" s="86">
        <f>SUM(AQ37:AQ39)</f>
        <v>0</v>
      </c>
      <c r="AT39" s="87"/>
      <c r="AU39" s="88"/>
      <c r="AW39" s="86">
        <f>IF(AS32=0,IF(AS39=0,0,1000),1000)</f>
        <v>0</v>
      </c>
      <c r="AX39" s="87"/>
      <c r="AY39" s="88"/>
      <c r="BA39" s="1"/>
      <c r="BB39" s="1"/>
      <c r="BC39" s="1"/>
      <c r="BD39" s="1"/>
    </row>
    <row r="40" spans="1:67" s="10" customFormat="1" ht="5.45" customHeight="1">
      <c r="BA40" s="1"/>
      <c r="BB40" s="1"/>
      <c r="BC40" s="1"/>
      <c r="BD40" s="1"/>
    </row>
    <row r="41" spans="1:67" s="10" customFormat="1" ht="15" customHeight="1">
      <c r="E41" s="34" t="s">
        <v>20</v>
      </c>
      <c r="F41" s="10" t="s">
        <v>89</v>
      </c>
      <c r="N41" s="1"/>
      <c r="O41" s="1"/>
      <c r="P41" s="1"/>
      <c r="Q41" s="1"/>
      <c r="R41" s="60" t="s">
        <v>59</v>
      </c>
      <c r="S41" s="34" t="s">
        <v>20</v>
      </c>
      <c r="T41" s="10" t="s">
        <v>92</v>
      </c>
      <c r="AG41" s="1"/>
      <c r="AH41" s="66" t="s">
        <v>60</v>
      </c>
      <c r="AO41" s="38"/>
    </row>
    <row r="42" spans="1:67" s="10" customFormat="1" ht="15" customHeight="1">
      <c r="F42" s="56"/>
      <c r="G42" s="11"/>
      <c r="H42" s="11"/>
      <c r="I42" s="11"/>
      <c r="J42" s="11"/>
      <c r="K42" s="11"/>
      <c r="L42" s="11"/>
      <c r="M42" s="11"/>
      <c r="N42" s="1"/>
      <c r="O42" s="1"/>
      <c r="P42" s="1"/>
      <c r="Q42" s="1"/>
      <c r="R42" s="60"/>
      <c r="S42" s="34" t="s">
        <v>20</v>
      </c>
      <c r="T42" s="10" t="s">
        <v>93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G42" s="1"/>
      <c r="AH42" s="66"/>
      <c r="AO42" s="38"/>
      <c r="AQ42" s="57">
        <f>IF(E41="■",2000,0)</f>
        <v>0</v>
      </c>
    </row>
    <row r="43" spans="1:67" s="10" customFormat="1" ht="12" customHeight="1">
      <c r="A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4"/>
      <c r="AK43" s="4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spans="1:67" s="10" customFormat="1" ht="15" customHeight="1">
      <c r="A44" s="1"/>
      <c r="C44" s="9" t="s">
        <v>19</v>
      </c>
      <c r="D44" s="4" t="s">
        <v>62</v>
      </c>
      <c r="E44" s="1"/>
      <c r="F44" s="1"/>
      <c r="G44" s="1"/>
      <c r="H44" s="1"/>
      <c r="I44" s="1"/>
      <c r="J44" s="4" t="s">
        <v>5</v>
      </c>
      <c r="K44" s="34" t="s">
        <v>20</v>
      </c>
      <c r="L44" s="4" t="s">
        <v>63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4"/>
      <c r="AK44" s="4"/>
      <c r="AO44" s="16" t="s">
        <v>78</v>
      </c>
      <c r="AP44" s="17"/>
      <c r="AQ44" s="17"/>
      <c r="AR44" s="17"/>
      <c r="AS44" s="17"/>
      <c r="AT44" s="48"/>
      <c r="AV44" s="49"/>
      <c r="AW44" s="1"/>
      <c r="BB44" s="52"/>
      <c r="BF44" s="4"/>
      <c r="BG44" s="4"/>
      <c r="BH44" s="4"/>
      <c r="BI44" s="4"/>
      <c r="BJ44" s="4"/>
      <c r="BK44" s="4"/>
      <c r="BL44" s="4"/>
      <c r="BM44" s="4"/>
      <c r="BN44" s="4"/>
      <c r="BO44" s="4"/>
    </row>
    <row r="45" spans="1:67" s="10" customFormat="1" ht="15" customHeight="1">
      <c r="A45" s="1"/>
      <c r="D45" s="1"/>
      <c r="E45" s="1"/>
      <c r="F45" s="1"/>
      <c r="G45" s="1"/>
      <c r="H45" s="1"/>
      <c r="I45" s="1"/>
      <c r="J45" s="1"/>
      <c r="K45" s="34" t="s">
        <v>20</v>
      </c>
      <c r="L45" s="4" t="s">
        <v>64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4"/>
      <c r="AK45" s="4"/>
      <c r="AO45" s="18" t="s">
        <v>79</v>
      </c>
      <c r="AP45" s="49"/>
      <c r="AQ45" s="49"/>
      <c r="AR45" s="49"/>
      <c r="AS45" s="49"/>
      <c r="AT45" s="50"/>
      <c r="AV45" s="49"/>
      <c r="AW45" s="1"/>
      <c r="BB45" s="52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:67" s="10" customFormat="1" ht="12" customHeight="1">
      <c r="A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4"/>
      <c r="AK46" s="4"/>
      <c r="AO46" s="18" t="s">
        <v>80</v>
      </c>
      <c r="AP46" s="49"/>
      <c r="AQ46" s="49"/>
      <c r="AR46" s="49"/>
      <c r="AS46" s="49"/>
      <c r="AT46" s="50"/>
      <c r="AV46" s="49"/>
      <c r="AW46" s="1"/>
      <c r="BB46" s="52"/>
      <c r="BF46" s="4"/>
      <c r="BG46" s="4"/>
      <c r="BH46" s="4"/>
      <c r="BI46" s="4"/>
      <c r="BJ46" s="4"/>
      <c r="BK46" s="4"/>
      <c r="BL46" s="4"/>
      <c r="BM46" s="4"/>
      <c r="BN46" s="4"/>
      <c r="BO46" s="4"/>
    </row>
    <row r="47" spans="1:67" s="10" customFormat="1" ht="15" customHeight="1">
      <c r="A47" s="1"/>
      <c r="C47" s="9" t="s">
        <v>65</v>
      </c>
      <c r="D47" s="4" t="s">
        <v>71</v>
      </c>
      <c r="E47" s="1"/>
      <c r="F47" s="1"/>
      <c r="G47" s="1"/>
      <c r="H47" s="1"/>
      <c r="I47" s="1"/>
      <c r="J47" s="4" t="s">
        <v>5</v>
      </c>
      <c r="K47" s="34" t="s">
        <v>20</v>
      </c>
      <c r="L47" s="4" t="s">
        <v>56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4"/>
      <c r="AK47" s="4"/>
      <c r="AO47" s="18" t="s">
        <v>81</v>
      </c>
      <c r="AP47" s="49"/>
      <c r="AQ47" s="49"/>
      <c r="AR47" s="49"/>
      <c r="AS47" s="49"/>
      <c r="AT47" s="50"/>
      <c r="AV47" s="58"/>
      <c r="AW47" s="1"/>
      <c r="BF47" s="4"/>
      <c r="BG47" s="4"/>
      <c r="BH47" s="4"/>
      <c r="BI47" s="4"/>
      <c r="BJ47" s="4"/>
      <c r="BK47" s="4"/>
      <c r="BL47" s="4"/>
      <c r="BM47" s="4"/>
      <c r="BN47" s="4"/>
      <c r="BO47" s="4"/>
    </row>
    <row r="48" spans="1:67" s="10" customFormat="1" ht="15" customHeight="1">
      <c r="A48" s="1"/>
      <c r="C48" s="9"/>
      <c r="D48" s="4"/>
      <c r="E48" s="1"/>
      <c r="F48" s="1"/>
      <c r="G48" s="1"/>
      <c r="H48" s="1"/>
      <c r="I48" s="1"/>
      <c r="J48" s="1"/>
      <c r="K48" s="34" t="s">
        <v>20</v>
      </c>
      <c r="L48" s="4" t="s">
        <v>57</v>
      </c>
      <c r="M48" s="1"/>
      <c r="N48" s="1"/>
      <c r="O48" s="1"/>
      <c r="P48" s="1"/>
      <c r="Q48" s="1"/>
      <c r="R48" s="1"/>
      <c r="S48" s="1"/>
      <c r="T48" s="1"/>
      <c r="U48" s="1"/>
      <c r="V48" s="11" t="s">
        <v>22</v>
      </c>
      <c r="W48" s="106"/>
      <c r="X48" s="106"/>
      <c r="Y48" s="106"/>
      <c r="Z48" s="106"/>
      <c r="AA48" s="106"/>
      <c r="AB48" s="106"/>
      <c r="AC48" s="106"/>
      <c r="AD48" s="10" t="s">
        <v>23</v>
      </c>
      <c r="AF48" s="1"/>
      <c r="AG48" s="1"/>
      <c r="AH48" s="1"/>
      <c r="AI48" s="1"/>
      <c r="AJ48" s="4"/>
      <c r="AK48" s="4"/>
      <c r="AN48" s="4"/>
      <c r="AO48" s="40" t="s">
        <v>82</v>
      </c>
      <c r="AP48" s="26"/>
      <c r="AQ48" s="26"/>
      <c r="AR48" s="26"/>
      <c r="AS48" s="26"/>
      <c r="AT48" s="51"/>
      <c r="AV48" s="49"/>
      <c r="AW48" s="1"/>
      <c r="BB48" s="52"/>
      <c r="BF48" s="4"/>
      <c r="BG48" s="4"/>
      <c r="BH48" s="4"/>
      <c r="BI48" s="4"/>
      <c r="BJ48" s="4"/>
      <c r="BK48" s="4"/>
      <c r="BL48" s="4"/>
      <c r="BM48" s="4"/>
      <c r="BN48" s="4"/>
      <c r="BO48" s="4"/>
    </row>
    <row r="49" spans="1:67" s="10" customFormat="1" ht="15" customHeight="1">
      <c r="A49" s="1"/>
      <c r="C49" s="9"/>
      <c r="D49" s="4"/>
      <c r="E49" s="1"/>
      <c r="F49" s="1"/>
      <c r="G49" s="1"/>
      <c r="H49" s="1"/>
      <c r="I49" s="1"/>
      <c r="J49" s="1"/>
      <c r="K49" s="34" t="s">
        <v>20</v>
      </c>
      <c r="L49" s="4" t="s">
        <v>58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4"/>
      <c r="AK49" s="4"/>
      <c r="AN49" s="4"/>
      <c r="AV49" s="49"/>
      <c r="AW49" s="1"/>
      <c r="BB49" s="52"/>
      <c r="BF49" s="4"/>
      <c r="BG49" s="4"/>
      <c r="BH49" s="4"/>
      <c r="BI49" s="4"/>
      <c r="BJ49" s="4"/>
      <c r="BK49" s="4"/>
      <c r="BL49" s="4"/>
      <c r="BM49" s="4"/>
      <c r="BN49" s="4"/>
      <c r="BO49" s="4"/>
    </row>
    <row r="50" spans="1:67" s="10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4"/>
      <c r="AK50" s="4"/>
      <c r="AM50" s="4"/>
      <c r="AN50" s="4"/>
      <c r="AO50" s="4"/>
      <c r="AP50" s="4"/>
      <c r="AQ50" s="4"/>
      <c r="AR50" s="4"/>
      <c r="AS50" s="4"/>
      <c r="AT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3.5" customHeight="1">
      <c r="A51" s="1"/>
      <c r="B51" s="1"/>
      <c r="C51" s="1"/>
      <c r="D51" s="1" t="s">
        <v>68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spans="1:67" ht="13.5" customHeight="1">
      <c r="A52" s="1"/>
      <c r="B52" s="10"/>
      <c r="C52" s="10"/>
      <c r="D52" s="1" t="s">
        <v>90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O52" s="109">
        <f>AS32+AS39+AW39+AQ42</f>
        <v>0</v>
      </c>
      <c r="AP52" s="110"/>
      <c r="AQ52" s="111"/>
      <c r="AR52" s="4" t="s">
        <v>83</v>
      </c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67" ht="13.5" customHeight="1">
      <c r="A53" s="1"/>
      <c r="B53" s="10"/>
      <c r="C53" s="10"/>
      <c r="D53" s="1" t="s">
        <v>72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O53" s="109">
        <f>AO52*1.1</f>
        <v>0</v>
      </c>
      <c r="AP53" s="110"/>
      <c r="AQ53" s="111"/>
      <c r="AR53" s="4" t="s">
        <v>84</v>
      </c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67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67" ht="22.5" customHeight="1">
      <c r="B55" s="20" t="s">
        <v>25</v>
      </c>
      <c r="C55" s="21"/>
      <c r="D55" s="21"/>
      <c r="E55" s="21"/>
      <c r="F55" s="21"/>
      <c r="G55" s="21"/>
      <c r="H55" s="21"/>
      <c r="I55" s="21"/>
      <c r="J55" s="21"/>
      <c r="K55" s="22"/>
      <c r="L55" s="23" t="s">
        <v>26</v>
      </c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5"/>
      <c r="AO55" s="91" t="str">
        <f>IF(AO53=0,"0",ROUNDUP(AO53,-3))</f>
        <v>0</v>
      </c>
      <c r="AP55" s="92"/>
      <c r="AQ55" s="93"/>
    </row>
    <row r="56" spans="1:67" ht="22.5" customHeight="1">
      <c r="B56" s="20"/>
      <c r="C56" s="21"/>
      <c r="E56" s="27" t="s">
        <v>2</v>
      </c>
      <c r="G56" s="27"/>
      <c r="H56" s="27" t="s">
        <v>1</v>
      </c>
      <c r="I56" s="21"/>
      <c r="J56" s="21"/>
      <c r="K56" s="27" t="s">
        <v>0</v>
      </c>
      <c r="L56" s="28"/>
      <c r="AH56" s="29"/>
    </row>
    <row r="57" spans="1:67" ht="22.5" customHeight="1">
      <c r="B57" s="30" t="s">
        <v>27</v>
      </c>
      <c r="C57" s="21"/>
      <c r="D57" s="21"/>
      <c r="E57" s="21"/>
      <c r="F57" s="21"/>
      <c r="G57" s="21"/>
      <c r="I57" s="21"/>
      <c r="J57" s="21"/>
      <c r="K57" s="27" t="s">
        <v>28</v>
      </c>
      <c r="L57" s="28"/>
      <c r="AH57" s="29"/>
    </row>
    <row r="58" spans="1:67" ht="22.5" customHeight="1">
      <c r="B58" s="20" t="s">
        <v>66</v>
      </c>
      <c r="C58" s="21"/>
      <c r="D58" s="21"/>
      <c r="E58" s="21"/>
      <c r="F58" s="21"/>
      <c r="G58" s="21"/>
      <c r="H58" s="21"/>
      <c r="I58" s="21"/>
      <c r="J58" s="21"/>
      <c r="K58" s="22"/>
      <c r="L58" s="31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3"/>
    </row>
    <row r="59" spans="1:67" ht="10.5" customHeight="1"/>
    <row r="60" spans="1:67" ht="15" customHeight="1">
      <c r="A60" s="1"/>
      <c r="B60" s="1"/>
      <c r="C60" s="1"/>
      <c r="D60" s="1"/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67" ht="15" customHeight="1">
      <c r="A61" s="1"/>
      <c r="B61" s="1"/>
      <c r="C61" s="1"/>
      <c r="D61" s="1"/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O61" s="49"/>
      <c r="BD61" s="54"/>
    </row>
    <row r="62" spans="1:67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O62" s="49"/>
      <c r="BD62" s="54"/>
    </row>
    <row r="63" spans="1:67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O63" s="49"/>
      <c r="BD63" s="54"/>
    </row>
    <row r="64" spans="1:67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O64" s="49"/>
    </row>
    <row r="65" spans="1:5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O65" s="49"/>
      <c r="BD65" s="54"/>
    </row>
    <row r="66" spans="1:56" ht="15" customHeight="1">
      <c r="AO66" s="49"/>
      <c r="BD66" s="54"/>
    </row>
    <row r="67" spans="1:56" ht="15" customHeight="1">
      <c r="AO67" s="49"/>
      <c r="BD67" s="54"/>
    </row>
    <row r="68" spans="1:56" ht="15" customHeight="1">
      <c r="AO68" s="49"/>
    </row>
    <row r="69" spans="1:56" ht="15" customHeight="1">
      <c r="AO69" s="49"/>
      <c r="BD69" s="54"/>
    </row>
    <row r="70" spans="1:56" ht="15" customHeight="1">
      <c r="AO70" s="49"/>
      <c r="BD70" s="54"/>
    </row>
    <row r="71" spans="1:56" ht="15" customHeight="1">
      <c r="AO71" s="49"/>
      <c r="BD71" s="54"/>
    </row>
    <row r="72" spans="1:56" ht="15" customHeight="1">
      <c r="AO72" s="49"/>
    </row>
    <row r="73" spans="1:56" ht="15" customHeight="1">
      <c r="AO73" s="49"/>
      <c r="BD73" s="54"/>
    </row>
    <row r="74" spans="1:56" ht="15" customHeight="1">
      <c r="AO74" s="49"/>
      <c r="BD74" s="54"/>
    </row>
    <row r="75" spans="1:56" ht="15" customHeight="1">
      <c r="AO75" s="49"/>
    </row>
    <row r="76" spans="1:56" ht="15" customHeight="1">
      <c r="AO76" s="49"/>
      <c r="BD76" s="54"/>
    </row>
    <row r="77" spans="1:56" ht="15" customHeight="1">
      <c r="AO77" s="49"/>
      <c r="BD77" s="54"/>
    </row>
    <row r="78" spans="1:56" ht="15" customHeight="1">
      <c r="AO78" s="49"/>
    </row>
    <row r="79" spans="1:56" ht="15" customHeight="1">
      <c r="AO79" s="49"/>
      <c r="BD79" s="54"/>
    </row>
    <row r="80" spans="1:56" ht="15" customHeight="1">
      <c r="AO80" s="49"/>
      <c r="BD80" s="54"/>
    </row>
    <row r="81" spans="41:56" ht="15" customHeight="1">
      <c r="AO81" s="49"/>
    </row>
    <row r="82" spans="41:56" ht="15" customHeight="1">
      <c r="AO82" s="49"/>
      <c r="BD82" s="54"/>
    </row>
    <row r="83" spans="41:56" ht="15" customHeight="1">
      <c r="AO83" s="49"/>
      <c r="BD83" s="54"/>
    </row>
    <row r="84" spans="41:56" ht="15" customHeight="1"/>
  </sheetData>
  <sheetProtection algorithmName="SHA-512" hashValue="YmqN4A2B5WFQxVmHcHStHZhUyu7WD0qgTY5G6BbZf4GlDfjoWU+iYPr/4LshBWnSSDMnL0FTPIk1P03+hebVBA==" saltValue="5ngp0didBHvO+6IMmKv7ow==" spinCount="100000" sheet="1" objects="1" scenarios="1"/>
  <mergeCells count="51">
    <mergeCell ref="BG31:BL32"/>
    <mergeCell ref="AS39:AU39"/>
    <mergeCell ref="AW39:AY39"/>
    <mergeCell ref="AO52:AQ52"/>
    <mergeCell ref="AO53:AQ53"/>
    <mergeCell ref="AO55:AQ55"/>
    <mergeCell ref="X38:AD38"/>
    <mergeCell ref="X39:AD39"/>
    <mergeCell ref="F38:W38"/>
    <mergeCell ref="F39:W39"/>
    <mergeCell ref="W48:AC48"/>
    <mergeCell ref="AH41:AH42"/>
    <mergeCell ref="R41:R42"/>
    <mergeCell ref="F36:W36"/>
    <mergeCell ref="X36:AD36"/>
    <mergeCell ref="AS32:AU32"/>
    <mergeCell ref="K31:P31"/>
    <mergeCell ref="K30:P30"/>
    <mergeCell ref="K32:P32"/>
    <mergeCell ref="R31:X31"/>
    <mergeCell ref="AF32:AG32"/>
    <mergeCell ref="AA32:AB32"/>
    <mergeCell ref="AE37:AG37"/>
    <mergeCell ref="AE38:AG38"/>
    <mergeCell ref="AE39:AG39"/>
    <mergeCell ref="X37:AD37"/>
    <mergeCell ref="F37:W37"/>
    <mergeCell ref="K24:AH24"/>
    <mergeCell ref="R30:X30"/>
    <mergeCell ref="AA30:AB30"/>
    <mergeCell ref="AA31:AB31"/>
    <mergeCell ref="R32:X32"/>
    <mergeCell ref="K26:AH26"/>
    <mergeCell ref="A3:AJ3"/>
    <mergeCell ref="A4:AJ4"/>
    <mergeCell ref="Y6:AB6"/>
    <mergeCell ref="AD6:AE6"/>
    <mergeCell ref="AG6:AH6"/>
    <mergeCell ref="W10:AH10"/>
    <mergeCell ref="O21:O22"/>
    <mergeCell ref="W22:AG22"/>
    <mergeCell ref="AI13:AI14"/>
    <mergeCell ref="W14:AH14"/>
    <mergeCell ref="B18:AI18"/>
    <mergeCell ref="S21:V21"/>
    <mergeCell ref="X21:Y21"/>
    <mergeCell ref="AA21:AB21"/>
    <mergeCell ref="AH21:AH22"/>
    <mergeCell ref="W11:AH11"/>
    <mergeCell ref="W13:AH13"/>
    <mergeCell ref="T22:V22"/>
  </mergeCells>
  <phoneticPr fontId="1"/>
  <conditionalFormatting sqref="F37">
    <cfRule type="notContainsBlanks" dxfId="14" priority="11" stopIfTrue="1">
      <formula>LEN(TRIM(F37))&gt;0</formula>
    </cfRule>
    <cfRule type="expression" dxfId="13" priority="12" stopIfTrue="1">
      <formula>$E$34="■"</formula>
    </cfRule>
  </conditionalFormatting>
  <conditionalFormatting sqref="R30:R32">
    <cfRule type="notContainsBlanks" dxfId="12" priority="25" stopIfTrue="1">
      <formula>LEN(TRIM(R30))&gt;0</formula>
    </cfRule>
    <cfRule type="expression" dxfId="11" priority="27" stopIfTrue="1">
      <formula>$Q30="："</formula>
    </cfRule>
  </conditionalFormatting>
  <conditionalFormatting sqref="S21:V21 X21:Y21 AA21:AB21 W22:AG22">
    <cfRule type="notContainsBlanks" dxfId="10" priority="13" stopIfTrue="1">
      <formula>LEN(TRIM(S21))&gt;0</formula>
    </cfRule>
    <cfRule type="expression" dxfId="9" priority="14" stopIfTrue="1">
      <formula>$K$21="■"</formula>
    </cfRule>
  </conditionalFormatting>
  <conditionalFormatting sqref="W48:AC48">
    <cfRule type="notContainsBlanks" dxfId="8" priority="20" stopIfTrue="1">
      <formula>LEN(TRIM(W48))&gt;0</formula>
    </cfRule>
    <cfRule type="expression" dxfId="7" priority="21" stopIfTrue="1">
      <formula>$K$48="■"</formula>
    </cfRule>
  </conditionalFormatting>
  <conditionalFormatting sqref="X37:X39">
    <cfRule type="expression" dxfId="6" priority="10" stopIfTrue="1">
      <formula>$F37=""</formula>
    </cfRule>
    <cfRule type="notContainsBlanks" dxfId="5" priority="29" stopIfTrue="1">
      <formula>LEN(TRIM(X37))&gt;0</formula>
    </cfRule>
  </conditionalFormatting>
  <conditionalFormatting sqref="AA30:AB32">
    <cfRule type="notContainsBlanks" dxfId="4" priority="39" stopIfTrue="1">
      <formula>LEN(TRIM(AA30))&gt;0</formula>
    </cfRule>
    <cfRule type="expression" dxfId="3" priority="40" stopIfTrue="1">
      <formula>$AO30&gt;5</formula>
    </cfRule>
    <cfRule type="expression" dxfId="2" priority="41" stopIfTrue="1">
      <formula>$R30=""</formula>
    </cfRule>
  </conditionalFormatting>
  <conditionalFormatting sqref="AE37:AG39">
    <cfRule type="expression" dxfId="1" priority="8" stopIfTrue="1">
      <formula>$X37=""</formula>
    </cfRule>
    <cfRule type="notContainsBlanks" dxfId="0" priority="30" stopIfTrue="1">
      <formula>LEN(TRIM(AE37))&gt;0</formula>
    </cfRule>
  </conditionalFormatting>
  <dataValidations disablePrompts="1" count="3">
    <dataValidation type="list" allowBlank="1" showInputMessage="1" showErrorMessage="1" sqref="K44:K45 E34 E30 K20:K21 K47:K49 E41 S41:S42" xr:uid="{00000000-0002-0000-0000-000000000000}">
      <formula1>"□,■"</formula1>
    </dataValidation>
    <dataValidation type="list" allowBlank="1" showInputMessage="1" showErrorMessage="1" sqref="W48:AC48" xr:uid="{00000000-0002-0000-0000-000004000000}">
      <formula1>"申請者,代理者,建築主,設計者,工事施工者"</formula1>
    </dataValidation>
    <dataValidation type="list" allowBlank="1" showInputMessage="1" showErrorMessage="1" sqref="R30:R32 X37:X39" xr:uid="{73B06E24-218D-4493-BB6A-191717C77259}">
      <formula1>$AO$44:$AO$48</formula1>
    </dataValidation>
  </dataValidations>
  <printOptions horizontalCentered="1"/>
  <pageMargins left="0" right="0" top="0.51181102362204722" bottom="0.39370078740157483" header="0" footer="0.39370078740157483"/>
  <pageSetup paperSize="9" scale="94" orientation="portrait" blackAndWhite="1" r:id="rId1"/>
  <headerFooter alignWithMargins="0">
    <oddFooter xml:space="preserve">&amp;L&amp;"ＭＳ Ｐ明朝,標準"&amp;8GE_4.2&amp;R&amp;8 </oddFooter>
  </headerFooter>
  <ignoredErrors>
    <ignoredError sqref="C23 C20:C21 C27 C25 C24 C26 C28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DB88601D-DA3F-428E-A89C-008BF1D51E0B}">
          <x14:formula1>
            <xm:f>Format4!$J$2:$J$7</xm:f>
          </x14:formula1>
          <xm:sqref>K30:P32</xm:sqref>
        </x14:dataValidation>
        <x14:dataValidation type="list" allowBlank="1" showInputMessage="1" showErrorMessage="1" xr:uid="{7E9F999F-10C3-46AE-B67A-6C9188630553}">
          <x14:formula1>
            <xm:f>Format4!$C$11:$C$34</xm:f>
          </x14:formula1>
          <xm:sqref>F37:W39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FEAD9-7CF6-4DE8-B18C-EF28CD786396}">
  <sheetPr>
    <tabColor rgb="FF002060"/>
  </sheetPr>
  <dimension ref="A1:AC35"/>
  <sheetViews>
    <sheetView showGridLines="0" showZeros="0" view="pageBreakPreview" zoomScaleNormal="100" workbookViewId="0">
      <selection activeCell="T1" sqref="T1"/>
    </sheetView>
  </sheetViews>
  <sheetFormatPr defaultColWidth="9" defaultRowHeight="13.5"/>
  <cols>
    <col min="1" max="2" width="2.625" style="4" customWidth="1"/>
    <col min="3" max="3" width="5.125" style="4" customWidth="1"/>
    <col min="4" max="4" width="2.625" style="4" customWidth="1"/>
    <col min="5" max="5" width="6.625" style="4" customWidth="1"/>
    <col min="6" max="15" width="2.625" style="4" customWidth="1"/>
    <col min="16" max="16" width="5.125" style="4" customWidth="1"/>
    <col min="17" max="17" width="2.625" style="4" customWidth="1"/>
    <col min="18" max="18" width="5.875" style="4" customWidth="1"/>
    <col min="19" max="26" width="2.625" style="4" customWidth="1"/>
    <col min="27" max="16384" width="9" style="4"/>
  </cols>
  <sheetData>
    <row r="1" spans="1:29" s="10" customFormat="1" ht="12" customHeight="1">
      <c r="A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10" customFormat="1" ht="15" customHeight="1">
      <c r="A2" s="4"/>
      <c r="C2" s="16" t="s">
        <v>78</v>
      </c>
      <c r="D2" s="17"/>
      <c r="E2" s="17"/>
      <c r="F2" s="17"/>
      <c r="G2" s="17"/>
      <c r="H2" s="48"/>
      <c r="J2" s="16" t="s">
        <v>73</v>
      </c>
      <c r="K2" s="41"/>
      <c r="L2" s="42"/>
      <c r="M2" s="42"/>
      <c r="N2" s="43"/>
      <c r="P2" s="52">
        <v>6000</v>
      </c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10" customFormat="1" ht="15" customHeight="1">
      <c r="A3" s="4"/>
      <c r="C3" s="18" t="s">
        <v>79</v>
      </c>
      <c r="D3" s="49"/>
      <c r="E3" s="49"/>
      <c r="F3" s="49"/>
      <c r="G3" s="49"/>
      <c r="H3" s="50"/>
      <c r="J3" s="18" t="s">
        <v>74</v>
      </c>
      <c r="K3" s="1"/>
      <c r="N3" s="44"/>
      <c r="P3" s="52">
        <v>5000</v>
      </c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10" customFormat="1" ht="12" customHeight="1">
      <c r="A4" s="4"/>
      <c r="C4" s="18" t="s">
        <v>80</v>
      </c>
      <c r="D4" s="49"/>
      <c r="E4" s="49"/>
      <c r="F4" s="49"/>
      <c r="G4" s="49"/>
      <c r="H4" s="50"/>
      <c r="J4" s="18" t="s">
        <v>75</v>
      </c>
      <c r="K4" s="1"/>
      <c r="N4" s="44"/>
      <c r="P4" s="52">
        <v>5000</v>
      </c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10" customFormat="1" ht="15" customHeight="1">
      <c r="A5" s="4"/>
      <c r="C5" s="18" t="s">
        <v>81</v>
      </c>
      <c r="D5" s="49"/>
      <c r="E5" s="49"/>
      <c r="F5" s="49"/>
      <c r="G5" s="49"/>
      <c r="H5" s="50"/>
      <c r="J5" s="19" t="s">
        <v>31</v>
      </c>
      <c r="K5" s="1"/>
      <c r="N5" s="4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10" customFormat="1" ht="15" customHeight="1">
      <c r="A6" s="4"/>
      <c r="B6" s="4"/>
      <c r="C6" s="40" t="s">
        <v>82</v>
      </c>
      <c r="D6" s="26"/>
      <c r="E6" s="26"/>
      <c r="F6" s="26"/>
      <c r="G6" s="26"/>
      <c r="H6" s="51"/>
      <c r="J6" s="18" t="s">
        <v>76</v>
      </c>
      <c r="K6" s="1"/>
      <c r="N6" s="44"/>
      <c r="P6" s="52">
        <v>3800</v>
      </c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10" customFormat="1" ht="15" customHeight="1">
      <c r="A7" s="4"/>
      <c r="B7" s="4"/>
      <c r="J7" s="40" t="s">
        <v>77</v>
      </c>
      <c r="K7" s="45"/>
      <c r="L7" s="46"/>
      <c r="M7" s="46"/>
      <c r="N7" s="47"/>
      <c r="P7" s="52">
        <v>3800</v>
      </c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10" customFormat="1" ht="13.5" customHeight="1">
      <c r="A8" s="4"/>
      <c r="B8" s="4"/>
      <c r="C8" s="4"/>
      <c r="D8" s="4"/>
      <c r="E8" s="4"/>
      <c r="F8" s="4"/>
      <c r="G8" s="4"/>
      <c r="H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3.5" customHeight="1"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9" ht="10.5" customHeight="1"/>
    <row r="11" spans="1:29" ht="15" customHeight="1"/>
    <row r="12" spans="1:29" ht="15" customHeight="1">
      <c r="C12" s="16" t="s">
        <v>33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R12" s="54">
        <v>12500</v>
      </c>
    </row>
    <row r="13" spans="1:29" ht="15" customHeight="1">
      <c r="C13" s="18" t="s">
        <v>34</v>
      </c>
      <c r="P13" s="29"/>
      <c r="R13" s="54">
        <v>11500</v>
      </c>
    </row>
    <row r="14" spans="1:29" ht="15" customHeight="1">
      <c r="C14" s="18" t="s">
        <v>35</v>
      </c>
      <c r="P14" s="29"/>
      <c r="R14" s="54">
        <v>10700</v>
      </c>
    </row>
    <row r="15" spans="1:29" ht="15" customHeight="1">
      <c r="C15" s="18"/>
      <c r="P15" s="29"/>
    </row>
    <row r="16" spans="1:29" ht="15" customHeight="1">
      <c r="C16" s="18" t="s">
        <v>37</v>
      </c>
      <c r="P16" s="29"/>
      <c r="R16" s="54">
        <v>12500</v>
      </c>
    </row>
    <row r="17" spans="3:18" ht="15" customHeight="1">
      <c r="C17" s="18" t="s">
        <v>42</v>
      </c>
      <c r="P17" s="29"/>
      <c r="R17" s="54">
        <v>11500</v>
      </c>
    </row>
    <row r="18" spans="3:18" ht="15" customHeight="1">
      <c r="C18" s="18" t="s">
        <v>43</v>
      </c>
      <c r="P18" s="29"/>
      <c r="R18" s="54">
        <v>10700</v>
      </c>
    </row>
    <row r="19" spans="3:18" ht="15" customHeight="1">
      <c r="C19" s="18"/>
      <c r="P19" s="29"/>
    </row>
    <row r="20" spans="3:18" ht="15" customHeight="1">
      <c r="C20" s="18" t="s">
        <v>44</v>
      </c>
      <c r="P20" s="29"/>
      <c r="R20" s="54">
        <v>12500</v>
      </c>
    </row>
    <row r="21" spans="3:18" ht="15" customHeight="1">
      <c r="C21" s="18" t="s">
        <v>45</v>
      </c>
      <c r="P21" s="29"/>
      <c r="R21" s="54">
        <v>11500</v>
      </c>
    </row>
    <row r="22" spans="3:18" ht="15" customHeight="1">
      <c r="C22" s="18" t="s">
        <v>46</v>
      </c>
      <c r="P22" s="29"/>
      <c r="R22" s="54">
        <v>10700</v>
      </c>
    </row>
    <row r="23" spans="3:18" ht="15" customHeight="1">
      <c r="C23" s="18"/>
      <c r="P23" s="29"/>
    </row>
    <row r="24" spans="3:18" ht="15" customHeight="1">
      <c r="C24" s="18" t="s">
        <v>47</v>
      </c>
      <c r="P24" s="29"/>
      <c r="R24" s="54">
        <v>18000</v>
      </c>
    </row>
    <row r="25" spans="3:18" ht="15" customHeight="1">
      <c r="C25" s="18" t="s">
        <v>48</v>
      </c>
      <c r="P25" s="29"/>
      <c r="R25" s="54">
        <v>21000</v>
      </c>
    </row>
    <row r="26" spans="3:18" ht="15" customHeight="1">
      <c r="C26" s="18"/>
      <c r="P26" s="29"/>
    </row>
    <row r="27" spans="3:18" ht="15" customHeight="1">
      <c r="C27" s="18" t="s">
        <v>49</v>
      </c>
      <c r="P27" s="29"/>
      <c r="R27" s="54">
        <v>18000</v>
      </c>
    </row>
    <row r="28" spans="3:18" ht="15" customHeight="1">
      <c r="C28" s="18" t="s">
        <v>50</v>
      </c>
      <c r="P28" s="29"/>
      <c r="R28" s="54">
        <v>21000</v>
      </c>
    </row>
    <row r="29" spans="3:18" ht="15" customHeight="1">
      <c r="C29" s="18"/>
      <c r="P29" s="29"/>
    </row>
    <row r="30" spans="3:18" ht="15" customHeight="1">
      <c r="C30" s="18" t="s">
        <v>38</v>
      </c>
      <c r="P30" s="29"/>
      <c r="R30" s="54">
        <v>35000</v>
      </c>
    </row>
    <row r="31" spans="3:18" ht="15" customHeight="1">
      <c r="C31" s="18" t="s">
        <v>39</v>
      </c>
      <c r="P31" s="29"/>
      <c r="R31" s="54">
        <v>43000</v>
      </c>
    </row>
    <row r="32" spans="3:18" ht="15" customHeight="1">
      <c r="C32" s="18"/>
      <c r="P32" s="29"/>
    </row>
    <row r="33" spans="3:18" ht="15" customHeight="1">
      <c r="C33" s="18" t="s">
        <v>40</v>
      </c>
      <c r="P33" s="29"/>
      <c r="R33" s="54">
        <v>35000</v>
      </c>
    </row>
    <row r="34" spans="3:18" ht="15" customHeight="1">
      <c r="C34" s="40" t="s">
        <v>41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R34" s="54">
        <v>43000</v>
      </c>
    </row>
    <row r="35" spans="3:18" ht="15" customHeight="1"/>
  </sheetData>
  <sheetProtection algorithmName="SHA-512" hashValue="jBcvhEj4s2YJZ28BHc2fqfppEQEuarDBh2jPu4T/42AxBP9t2RrXmvUALvode3EFJgWFzaf3UGb4gx2Q1gJyDg==" saltValue="ETYk9I1VumajORVZ6Vtssw==" spinCount="100000" sheet="1" objects="1" scenarios="1"/>
  <phoneticPr fontId="1"/>
  <printOptions horizontalCentered="1"/>
  <pageMargins left="0" right="0" top="0.51181102362204722" bottom="0.39370078740157483" header="0" footer="0.39370078740157483"/>
  <pageSetup paperSize="9" scale="92" orientation="portrait" blackAndWhite="1" r:id="rId1"/>
  <headerFooter alignWithMargins="0">
    <oddFooter xml:space="preserve">&amp;L&amp;"ＭＳ Ｐ明朝,標準"&amp;8GE_4.1&amp;R&amp;8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Format3</vt:lpstr>
      <vt:lpstr>Format4</vt:lpstr>
      <vt:lpstr>Format3!Print_Area</vt:lpstr>
      <vt:lpstr>Format4!Print_Area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グッド・アイズ建築検査機構</dc:creator>
  <cp:lastPrinted>2023-12-19T04:52:38Z</cp:lastPrinted>
  <dcterms:created xsi:type="dcterms:W3CDTF">2009-06-18T10:23:12Z</dcterms:created>
  <dcterms:modified xsi:type="dcterms:W3CDTF">2024-01-05T05:26:31Z</dcterms:modified>
</cp:coreProperties>
</file>