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C:\Users\ge202312\okamoto\マニュアル・書類\性能評価\評価基準大改正\申請書・設計内容説明書ひな型\150401新省エネ仕様\戸建\戸建 ver7.23 ★231002\7.23.4 ★250401\"/>
    </mc:Choice>
  </mc:AlternateContent>
  <xr:revisionPtr revIDLastSave="0" documentId="13_ncr:1_{706CD38D-62FD-4114-8C59-DE466C22FCC7}" xr6:coauthVersionLast="47" xr6:coauthVersionMax="47" xr10:uidLastSave="{00000000-0000-0000-0000-000000000000}"/>
  <bookViews>
    <workbookView xWindow="-120" yWindow="-120" windowWidth="29040" windowHeight="15990" tabRatio="827" xr2:uid="{00000000-000D-0000-FFFF-FFFF00000000}"/>
  </bookViews>
  <sheets>
    <sheet name="申請書" sheetId="1" r:id="rId1"/>
    <sheet name="申請者等・別紙" sheetId="82" r:id="rId2"/>
    <sheet name="変更申請書" sheetId="2" r:id="rId3"/>
    <sheet name="（液状化）申出書" sheetId="83" r:id="rId4"/>
    <sheet name="委任状" sheetId="20" r:id="rId5"/>
    <sheet name="申込書" sheetId="21" r:id="rId6"/>
    <sheet name="性能評価申請受付票" sheetId="86" r:id="rId7"/>
    <sheet name="自己評価総括表" sheetId="61" r:id="rId8"/>
    <sheet name="自己評価書" sheetId="31" r:id="rId9"/>
    <sheet name="第1面" sheetId="69" r:id="rId10"/>
    <sheet name="第2面" sheetId="70" r:id="rId11"/>
    <sheet name="第3面" sheetId="71" r:id="rId12"/>
    <sheet name="第4面" sheetId="72" r:id="rId13"/>
    <sheet name="第5面" sheetId="79" r:id="rId14"/>
    <sheet name="第6面" sheetId="80" r:id="rId15"/>
    <sheet name="第7面" sheetId="74" r:id="rId16"/>
    <sheet name="第8面" sheetId="75" r:id="rId17"/>
    <sheet name="第9面" sheetId="76" r:id="rId18"/>
    <sheet name="第10面" sheetId="77" r:id="rId19"/>
    <sheet name="一覧表" sheetId="81" r:id="rId20"/>
    <sheet name="（長期認定基準）" sheetId="87" r:id="rId21"/>
    <sheet name="光視計算" sheetId="49" r:id="rId22"/>
  </sheets>
  <definedNames>
    <definedName name="_xlnm._FilterDatabase" localSheetId="9" hidden="1">第1面!$W$16:$AG$37</definedName>
    <definedName name="_xlnm.Print_Area" localSheetId="3">'（液状化）申出書'!$A$1:$AK$72</definedName>
    <definedName name="_xlnm.Print_Area" localSheetId="20">'（長期認定基準）'!$A$1:$AN$52</definedName>
    <definedName name="_xlnm.Print_Area" localSheetId="4">委任状!$A$1:$R$38</definedName>
    <definedName name="_xlnm.Print_Area" localSheetId="19">一覧表!$A$1:$DT$28</definedName>
    <definedName name="_xlnm.Print_Area" localSheetId="21">光視計算!$A$1:$M$40</definedName>
    <definedName name="_xlnm.Print_Area" localSheetId="8">自己評価書!$A$1:$V$207</definedName>
    <definedName name="_xlnm.Print_Area" localSheetId="7">自己評価総括表!$A$1:$G$48</definedName>
    <definedName name="_xlnm.Print_Area" localSheetId="5">申込書!$A$1:$U$53</definedName>
    <definedName name="_xlnm.Print_Area" localSheetId="1">申請者等・別紙!$A$1:$T$42</definedName>
    <definedName name="_xlnm.Print_Area" localSheetId="0">申請書!$A$1:$T$242</definedName>
    <definedName name="_xlnm.Print_Area" localSheetId="6">性能評価申請受付票!$A$1:$U$68</definedName>
    <definedName name="_xlnm.Print_Area" localSheetId="18">第10面!$A$1:$AO$26</definedName>
    <definedName name="_xlnm.Print_Area" localSheetId="9">第1面!$A$1:$AO$84</definedName>
    <definedName name="_xlnm.Print_Area" localSheetId="10">第2面!$A$1:$AO$45</definedName>
    <definedName name="_xlnm.Print_Area" localSheetId="11">第3面!$A$1:$AO$58</definedName>
    <definedName name="_xlnm.Print_Area" localSheetId="12">第4面!$A$1:$AO$53</definedName>
    <definedName name="_xlnm.Print_Area" localSheetId="13">第5面!$A$1:$AO$57</definedName>
    <definedName name="_xlnm.Print_Area" localSheetId="14">第6面!$A$1:$AO$71</definedName>
    <definedName name="_xlnm.Print_Area" localSheetId="15">第7面!$A$1:$AO$75</definedName>
    <definedName name="_xlnm.Print_Area" localSheetId="16">第8面!$A$1:$AO$79</definedName>
    <definedName name="_xlnm.Print_Area" localSheetId="17">第9面!$A$1:$AO$81</definedName>
    <definedName name="_xlnm.Print_Area" localSheetId="2">変更申請書!$A$1:$T$55</definedName>
    <definedName name="_xlnm.Print_Titles" localSheetId="19">一覧表!$1:$27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6" i="81" l="1"/>
  <c r="A55" i="2" l="1"/>
  <c r="A56" i="1"/>
  <c r="AD28" i="81"/>
  <c r="BZ28" i="81"/>
  <c r="BY28" i="81"/>
  <c r="BX28" i="81"/>
  <c r="BW28" i="81"/>
  <c r="BV28" i="81"/>
  <c r="BU28" i="81"/>
  <c r="BT28" i="81"/>
  <c r="BS28" i="81"/>
  <c r="BR28" i="81"/>
  <c r="BQ28" i="81"/>
  <c r="BP28" i="81"/>
  <c r="BO28" i="81"/>
  <c r="BN28" i="81"/>
  <c r="BI28" i="81"/>
  <c r="BH28" i="81"/>
  <c r="BG28" i="81"/>
  <c r="BF28" i="81"/>
  <c r="BE28" i="81"/>
  <c r="BD28" i="81"/>
  <c r="BC28" i="81"/>
  <c r="BB28" i="81"/>
  <c r="BA28" i="81"/>
  <c r="AZ28" i="81"/>
  <c r="AY28" i="81"/>
  <c r="AX28" i="81"/>
  <c r="AW28" i="81"/>
  <c r="AV28" i="81"/>
  <c r="AU28" i="81"/>
  <c r="AT28" i="81"/>
  <c r="AS28" i="81"/>
  <c r="AR28" i="81"/>
  <c r="AK28" i="81"/>
  <c r="AJ28" i="81"/>
  <c r="AG28" i="81"/>
  <c r="AF28" i="81"/>
  <c r="AE28" i="81"/>
  <c r="AA28" i="81"/>
  <c r="Z28" i="81"/>
  <c r="F6" i="72"/>
  <c r="W28" i="81" s="1"/>
  <c r="V28" i="81" s="1"/>
  <c r="R28" i="81"/>
  <c r="N28" i="81"/>
  <c r="O28" i="81"/>
  <c r="L28" i="81"/>
  <c r="K28" i="81"/>
  <c r="AQ26" i="70" l="1"/>
  <c r="O87" i="31"/>
  <c r="F6" i="80"/>
  <c r="AC28" i="81" s="1"/>
  <c r="F6" i="79"/>
  <c r="Y28" i="81" s="1"/>
  <c r="Q68" i="69"/>
  <c r="Q59" i="69"/>
  <c r="W10" i="81"/>
  <c r="AA8" i="81"/>
  <c r="N12" i="81"/>
  <c r="L12" i="81"/>
  <c r="O98" i="1" l="1"/>
  <c r="M98" i="1"/>
  <c r="K98" i="1"/>
  <c r="H98" i="1"/>
  <c r="D98" i="1"/>
  <c r="O97" i="1"/>
  <c r="M97" i="1"/>
  <c r="K97" i="1"/>
  <c r="H97" i="1"/>
  <c r="D97" i="1"/>
  <c r="V75" i="69" l="1"/>
  <c r="V74" i="69"/>
  <c r="G30" i="86"/>
  <c r="G7" i="86"/>
  <c r="BI7" i="81" l="1"/>
  <c r="BA7" i="81" s="1"/>
  <c r="BI6" i="81"/>
  <c r="BA6" i="81" s="1"/>
  <c r="BI4" i="81"/>
  <c r="BA4" i="81" s="1"/>
  <c r="BI3" i="81"/>
  <c r="BA3" i="81" s="1"/>
  <c r="A84" i="69"/>
  <c r="L36" i="86"/>
  <c r="I36" i="86"/>
  <c r="G32" i="86"/>
  <c r="R31" i="86"/>
  <c r="M31" i="86"/>
  <c r="H31" i="86"/>
  <c r="O30" i="86"/>
  <c r="G29" i="86"/>
  <c r="G10" i="86"/>
  <c r="H9" i="86"/>
  <c r="Q5" i="86"/>
  <c r="B13" i="79"/>
  <c r="X28" i="81" s="1"/>
  <c r="BG10" i="81"/>
  <c r="BG9" i="81"/>
  <c r="AR87" i="69"/>
  <c r="AQ87" i="69"/>
  <c r="AR86" i="69"/>
  <c r="AQ86" i="69"/>
  <c r="Y11" i="81"/>
  <c r="G11" i="81"/>
  <c r="Y10" i="81"/>
  <c r="G10" i="81"/>
  <c r="BX9" i="81"/>
  <c r="BV9" i="81"/>
  <c r="G9" i="81"/>
  <c r="N7" i="81"/>
  <c r="G7" i="81"/>
  <c r="AU6" i="81"/>
  <c r="X6" i="81"/>
  <c r="Q6" i="81"/>
  <c r="K6" i="81"/>
  <c r="Y4" i="81"/>
  <c r="Q4" i="81"/>
  <c r="Y3" i="81"/>
  <c r="G2" i="81"/>
  <c r="G1" i="81"/>
  <c r="X200" i="31"/>
  <c r="X197" i="31"/>
  <c r="X196" i="31"/>
  <c r="X195" i="31"/>
  <c r="F6" i="75"/>
  <c r="BJ28" i="81" s="1"/>
  <c r="F18" i="74"/>
  <c r="AI28" i="81" s="1"/>
  <c r="F7" i="74"/>
  <c r="AH28" i="81" s="1"/>
  <c r="B14" i="80"/>
  <c r="F36" i="70"/>
  <c r="AU9" i="81" s="1"/>
  <c r="F30" i="70"/>
  <c r="AU8" i="81" s="1"/>
  <c r="F6" i="70"/>
  <c r="G28" i="81" s="1"/>
  <c r="F33" i="69"/>
  <c r="AU5" i="81" s="1"/>
  <c r="F18" i="69"/>
  <c r="AU3" i="81" s="1"/>
  <c r="T108" i="31"/>
  <c r="T107" i="31"/>
  <c r="T106" i="31"/>
  <c r="T90" i="31"/>
  <c r="T89" i="31"/>
  <c r="T88" i="31"/>
  <c r="T83" i="31"/>
  <c r="T82" i="31"/>
  <c r="T81" i="31"/>
  <c r="T34" i="31"/>
  <c r="T33" i="31"/>
  <c r="T32" i="31"/>
  <c r="A47" i="61"/>
  <c r="A45" i="61"/>
  <c r="D45" i="61" s="1"/>
  <c r="A43" i="61"/>
  <c r="B127" i="31" s="1"/>
  <c r="A41" i="61"/>
  <c r="EB18" i="81" s="1"/>
  <c r="A40" i="61"/>
  <c r="EB17" i="81" s="1"/>
  <c r="A37" i="61"/>
  <c r="B107" i="31" s="1"/>
  <c r="A33" i="61"/>
  <c r="D36" i="61" s="1"/>
  <c r="EB8" i="81"/>
  <c r="T80" i="31"/>
  <c r="A24" i="61"/>
  <c r="B65" i="31" s="1"/>
  <c r="A23" i="61"/>
  <c r="B60" i="31" s="1"/>
  <c r="A22" i="61"/>
  <c r="B54" i="31" s="1"/>
  <c r="A21" i="61"/>
  <c r="DZ10" i="81" s="1"/>
  <c r="A17" i="61"/>
  <c r="DZ6" i="81" s="1"/>
  <c r="A16" i="61"/>
  <c r="B30" i="31" s="1"/>
  <c r="A14" i="61"/>
  <c r="B19" i="31" s="1"/>
  <c r="N14" i="21"/>
  <c r="K14" i="21"/>
  <c r="O13" i="21"/>
  <c r="O12" i="21"/>
  <c r="S11" i="21"/>
  <c r="F15" i="21"/>
  <c r="V131" i="1"/>
  <c r="V130" i="1"/>
  <c r="V128" i="1"/>
  <c r="V127" i="1"/>
  <c r="V125" i="1"/>
  <c r="V124" i="1"/>
  <c r="V123" i="1"/>
  <c r="V122" i="1"/>
  <c r="V120" i="1"/>
  <c r="V119" i="1"/>
  <c r="V118" i="1"/>
  <c r="F6" i="71"/>
  <c r="AU11" i="81" s="1"/>
  <c r="F12" i="69"/>
  <c r="AU2" i="81" s="1"/>
  <c r="H6" i="69"/>
  <c r="AQ80" i="69"/>
  <c r="BV4" i="81" s="1"/>
  <c r="AQ78" i="69"/>
  <c r="BV3" i="81" s="1"/>
  <c r="V162" i="1"/>
  <c r="Q3" i="81" s="1"/>
  <c r="V159" i="1"/>
  <c r="G3" i="81" s="1"/>
  <c r="I35" i="20"/>
  <c r="D6" i="49"/>
  <c r="E6" i="49"/>
  <c r="F6" i="49"/>
  <c r="G6" i="49"/>
  <c r="H6" i="49"/>
  <c r="I6" i="49"/>
  <c r="J6" i="49"/>
  <c r="C6" i="49"/>
  <c r="T195" i="31"/>
  <c r="T194" i="31"/>
  <c r="T193" i="31"/>
  <c r="T174" i="31"/>
  <c r="T173" i="31"/>
  <c r="T172" i="31"/>
  <c r="T158" i="31"/>
  <c r="T157" i="31"/>
  <c r="T156" i="31"/>
  <c r="T142" i="31"/>
  <c r="T141" i="31"/>
  <c r="T140" i="31"/>
  <c r="T127" i="31"/>
  <c r="T126" i="31"/>
  <c r="T125" i="31"/>
  <c r="T122" i="31"/>
  <c r="T121" i="31"/>
  <c r="T120" i="31"/>
  <c r="T118" i="31"/>
  <c r="T117" i="31"/>
  <c r="T116" i="31"/>
  <c r="T112" i="31"/>
  <c r="T111" i="31"/>
  <c r="T110" i="31"/>
  <c r="T97" i="31"/>
  <c r="T96" i="31"/>
  <c r="T95" i="31"/>
  <c r="T79" i="31"/>
  <c r="T78" i="31"/>
  <c r="T77" i="31"/>
  <c r="T76" i="31"/>
  <c r="T75" i="31"/>
  <c r="T74" i="31"/>
  <c r="T73" i="31"/>
  <c r="T72" i="31"/>
  <c r="T65" i="31"/>
  <c r="T64" i="31"/>
  <c r="T63" i="31"/>
  <c r="T60" i="31"/>
  <c r="T59" i="31"/>
  <c r="T58" i="31"/>
  <c r="T55" i="31"/>
  <c r="T54" i="31"/>
  <c r="T53" i="31"/>
  <c r="T51" i="31"/>
  <c r="T50" i="31"/>
  <c r="T49" i="31"/>
  <c r="T29" i="31"/>
  <c r="T28" i="31"/>
  <c r="T27" i="31"/>
  <c r="T24" i="31"/>
  <c r="T23" i="31"/>
  <c r="T22" i="31"/>
  <c r="T21" i="31"/>
  <c r="T19" i="31"/>
  <c r="T18" i="31"/>
  <c r="T17" i="31"/>
  <c r="T14" i="31"/>
  <c r="T13" i="31"/>
  <c r="T12" i="31"/>
  <c r="T11" i="31"/>
  <c r="B5" i="31"/>
  <c r="B4" i="31"/>
  <c r="B3" i="31"/>
  <c r="F23" i="21"/>
  <c r="H4" i="69" s="1"/>
  <c r="J8" i="21"/>
  <c r="H8" i="21"/>
  <c r="E8" i="21"/>
  <c r="L4" i="21"/>
  <c r="K16" i="2"/>
  <c r="K14" i="2"/>
  <c r="W57" i="1"/>
  <c r="W56" i="1"/>
  <c r="W55" i="1"/>
  <c r="W54" i="1"/>
  <c r="W53" i="1"/>
  <c r="W52" i="1"/>
  <c r="W51" i="1"/>
  <c r="W50" i="1"/>
  <c r="W49" i="1"/>
  <c r="W48" i="1"/>
  <c r="W47" i="1"/>
  <c r="W46" i="1"/>
  <c r="W45" i="1"/>
  <c r="W44" i="1"/>
  <c r="W43" i="1"/>
  <c r="W42" i="1"/>
  <c r="W41" i="1"/>
  <c r="W40" i="1"/>
  <c r="W39" i="1"/>
  <c r="W38" i="1"/>
  <c r="W37" i="1"/>
  <c r="W36" i="1"/>
  <c r="W35" i="1"/>
  <c r="W34" i="1"/>
  <c r="W33" i="1"/>
  <c r="W32" i="1"/>
  <c r="W31" i="1"/>
  <c r="W30" i="1"/>
  <c r="W29" i="1"/>
  <c r="W28" i="1"/>
  <c r="W27" i="1"/>
  <c r="W26" i="1"/>
  <c r="W25" i="1"/>
  <c r="W24" i="1"/>
  <c r="W23" i="1"/>
  <c r="W22" i="1"/>
  <c r="W21" i="1"/>
  <c r="W20" i="1"/>
  <c r="W19" i="1"/>
  <c r="W18" i="1"/>
  <c r="W17" i="1"/>
  <c r="W16" i="1"/>
  <c r="W15" i="1"/>
  <c r="W14" i="1"/>
  <c r="W13" i="1"/>
  <c r="W12" i="1"/>
  <c r="W11" i="1"/>
  <c r="D61" i="1"/>
  <c r="O123" i="31"/>
  <c r="B7" i="20"/>
  <c r="F25" i="21"/>
  <c r="C29" i="20" s="1"/>
  <c r="K5" i="49"/>
  <c r="H7" i="49" s="1"/>
  <c r="O5" i="49"/>
  <c r="H10" i="49"/>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37" i="49"/>
  <c r="H38" i="49"/>
  <c r="A20" i="20"/>
  <c r="A18" i="20"/>
  <c r="A16" i="20"/>
  <c r="A14" i="20"/>
  <c r="T28" i="21"/>
  <c r="Q28" i="21"/>
  <c r="M26" i="21"/>
  <c r="H26" i="21"/>
  <c r="P29" i="21"/>
  <c r="G29" i="21"/>
  <c r="G28" i="21"/>
  <c r="F11" i="77" l="1"/>
  <c r="DR28" i="81" s="1"/>
  <c r="AB28" i="81"/>
  <c r="Q5" i="49"/>
  <c r="D21" i="61"/>
  <c r="T48" i="31" s="1"/>
  <c r="B35" i="74"/>
  <c r="D38" i="61"/>
  <c r="T109" i="31" s="1"/>
  <c r="B36" i="69"/>
  <c r="B41" i="70"/>
  <c r="B66" i="74"/>
  <c r="EB7" i="81"/>
  <c r="D16" i="61"/>
  <c r="T26" i="31" s="1"/>
  <c r="EB11" i="81"/>
  <c r="D24" i="61"/>
  <c r="T62" i="31" s="1"/>
  <c r="DZ15" i="81"/>
  <c r="ED10" i="81"/>
  <c r="B50" i="31"/>
  <c r="B11" i="70"/>
  <c r="C27" i="20"/>
  <c r="DZ5" i="81"/>
  <c r="B35" i="31"/>
  <c r="D41" i="61"/>
  <c r="T119" i="31" s="1"/>
  <c r="B22" i="69"/>
  <c r="D14" i="61"/>
  <c r="T16" i="31" s="1"/>
  <c r="V117" i="1"/>
  <c r="DZ3" i="81"/>
  <c r="B35" i="70"/>
  <c r="F24" i="70"/>
  <c r="DZ14" i="81"/>
  <c r="B42" i="69"/>
  <c r="I16" i="49"/>
  <c r="Y5" i="49" s="1"/>
  <c r="I37" i="20"/>
  <c r="I37" i="49"/>
  <c r="I30" i="49"/>
  <c r="AA5" i="49" s="1"/>
  <c r="G8" i="81"/>
  <c r="L5" i="21"/>
  <c r="B121" i="31"/>
  <c r="V121" i="1"/>
  <c r="E12" i="21" s="1"/>
  <c r="I23" i="49"/>
  <c r="Z5" i="49" s="1"/>
  <c r="V126" i="1"/>
  <c r="I13" i="21" s="1"/>
  <c r="V129" i="1"/>
  <c r="O11" i="21" s="1"/>
  <c r="D37" i="61"/>
  <c r="T105" i="31" s="1"/>
  <c r="I11" i="49"/>
  <c r="T155" i="31"/>
  <c r="T139" i="31"/>
  <c r="T171" i="31"/>
  <c r="D17" i="61"/>
  <c r="T31" i="31" s="1"/>
  <c r="D22" i="61"/>
  <c r="T52" i="31" s="1"/>
  <c r="B71" i="74"/>
  <c r="B12" i="76"/>
  <c r="B10" i="77"/>
  <c r="DZ13" i="81"/>
  <c r="F6" i="77"/>
  <c r="DQ28" i="81" s="1"/>
  <c r="B28" i="70"/>
  <c r="B142" i="31"/>
  <c r="D23" i="61"/>
  <c r="T57" i="31" s="1"/>
  <c r="AB5" i="49"/>
  <c r="D47" i="61"/>
  <c r="T192" i="31" s="1"/>
  <c r="F16" i="77"/>
  <c r="DS28" i="81" s="1"/>
  <c r="B199" i="31"/>
  <c r="T87" i="31"/>
  <c r="ED7" i="81"/>
  <c r="D40" i="61"/>
  <c r="T115" i="31" s="1"/>
  <c r="D43" i="61"/>
  <c r="T124" i="31" s="1"/>
  <c r="EB10" i="81"/>
  <c r="B117" i="31"/>
  <c r="H5" i="69"/>
  <c r="F21" i="77"/>
  <c r="DT28" i="81" s="1"/>
  <c r="B11" i="75"/>
  <c r="B12" i="74"/>
  <c r="D35" i="61"/>
  <c r="T94" i="31" s="1"/>
  <c r="B97" i="31"/>
  <c r="ED5" i="81"/>
  <c r="I39" i="49" l="1"/>
  <c r="L29" i="49" s="1"/>
  <c r="L32" i="49" s="1"/>
  <c r="V5" i="49" s="1"/>
  <c r="X5" i="49"/>
  <c r="L22" i="49" l="1"/>
  <c r="L25" i="49" s="1"/>
  <c r="U5" i="49" s="1"/>
  <c r="L10" i="49"/>
  <c r="L12" i="49" s="1"/>
  <c r="S5" i="49" s="1"/>
  <c r="L15" i="49"/>
  <c r="L18" i="49" s="1"/>
  <c r="T5" i="49" s="1"/>
  <c r="R5" i="49"/>
  <c r="F7" i="49"/>
  <c r="K7" i="49"/>
  <c r="L7" i="49" s="1"/>
  <c r="P5" i="49" s="1"/>
  <c r="L36" i="49"/>
  <c r="L38" i="49" s="1"/>
  <c r="W5" i="4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岡本　大輔</author>
    <author xml:space="preserve">GE </author>
  </authors>
  <commentList>
    <comment ref="K14" authorId="0" shapeId="0" xr:uid="{00000000-0006-0000-0000-000001000000}">
      <text>
        <r>
          <rPr>
            <sz val="9"/>
            <color indexed="81"/>
            <rFont val="ＭＳ Ｐゴシック"/>
            <family val="3"/>
            <charset val="128"/>
          </rPr>
          <t>会社名はこちらにご記入下さい。</t>
        </r>
      </text>
    </comment>
    <comment ref="S61" authorId="0" shapeId="0" xr:uid="{00000000-0006-0000-0000-000002000000}">
      <text>
        <r>
          <rPr>
            <sz val="9"/>
            <color indexed="81"/>
            <rFont val="ＭＳ Ｐゴシック"/>
            <family val="3"/>
            <charset val="128"/>
          </rPr>
          <t>2名以上の場合は
選択の上、別紙にて追記下さい。</t>
        </r>
      </text>
    </comment>
    <comment ref="S75" authorId="0" shapeId="0" xr:uid="{00000000-0006-0000-0000-000003000000}">
      <text>
        <r>
          <rPr>
            <sz val="9"/>
            <color indexed="81"/>
            <rFont val="ＭＳ Ｐゴシック"/>
            <family val="3"/>
            <charset val="128"/>
          </rPr>
          <t>2名以上の場合は
選択の上、別紙にて追記下さい。</t>
        </r>
      </text>
    </comment>
    <comment ref="D84" authorId="0" shapeId="0" xr:uid="{00000000-0006-0000-0000-000004000000}">
      <text>
        <r>
          <rPr>
            <sz val="9"/>
            <color indexed="81"/>
            <rFont val="ＭＳ Ｐゴシック"/>
            <family val="3"/>
            <charset val="128"/>
          </rPr>
          <t>会社名をこちらにご記入下さい。</t>
        </r>
      </text>
    </comment>
    <comment ref="A92" authorId="0" shapeId="0" xr:uid="{00000000-0006-0000-0000-000005000000}">
      <text>
        <r>
          <rPr>
            <sz val="9"/>
            <color indexed="81"/>
            <rFont val="ＭＳ Ｐゴシック"/>
            <family val="3"/>
            <charset val="128"/>
          </rPr>
          <t>長期使用構造等の確認を行う場合は、
長期優良認定基準の「設計内容説明書」を添付して下さい。</t>
        </r>
      </text>
    </comment>
    <comment ref="D96" authorId="1" shapeId="0" xr:uid="{00000000-0006-0000-0000-000006000000}">
      <text>
        <r>
          <rPr>
            <sz val="9"/>
            <color indexed="81"/>
            <rFont val="ＭＳ Ｐゴシック"/>
            <family val="3"/>
            <charset val="128"/>
          </rPr>
          <t>物件名称の記入をお願い致します。</t>
        </r>
      </text>
    </comment>
    <comment ref="N98" authorId="0" shapeId="0" xr:uid="{00000000-0006-0000-0000-000007000000}">
      <text>
        <r>
          <rPr>
            <sz val="9"/>
            <color indexed="81"/>
            <rFont val="ＭＳ Ｐゴシック"/>
            <family val="3"/>
            <charset val="128"/>
          </rPr>
          <t>６欄において、
「要」を選択した場合に記入してください</t>
        </r>
      </text>
    </comment>
    <comment ref="L142" authorId="0" shapeId="0" xr:uid="{00000000-0006-0000-0000-000008000000}">
      <text>
        <r>
          <rPr>
            <sz val="9"/>
            <color indexed="81"/>
            <rFont val="ＭＳ Ｐゴシック"/>
            <family val="3"/>
            <charset val="128"/>
          </rPr>
          <t>液状化に係る情報提供を行う場合は、
「申出書」を添付して下さい。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D5" authorId="0" shapeId="0" xr:uid="{00000000-0006-0000-0100-000001000000}">
      <text>
        <r>
          <rPr>
            <sz val="9"/>
            <color indexed="81"/>
            <rFont val="ＭＳ Ｐゴシック"/>
            <family val="3"/>
            <charset val="128"/>
          </rPr>
          <t>2以上の申請者はこちらに記載し添付をして下さい。</t>
        </r>
      </text>
    </comment>
    <comment ref="D22" authorId="0" shapeId="0" xr:uid="{00000000-0006-0000-0100-000002000000}">
      <text>
        <r>
          <rPr>
            <sz val="9"/>
            <color indexed="81"/>
            <rFont val="ＭＳ Ｐゴシック"/>
            <family val="3"/>
            <charset val="128"/>
          </rPr>
          <t>2以上の建築主はこちらに記載し添付をして下さい。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GE </author>
  </authors>
  <commentList>
    <comment ref="E28" authorId="0" shapeId="0" xr:uid="{00000000-0006-0000-0200-000001000000}">
      <text>
        <r>
          <rPr>
            <sz val="9"/>
            <color indexed="81"/>
            <rFont val="ＭＳ Ｐゴシック"/>
            <family val="3"/>
            <charset val="128"/>
          </rPr>
          <t>変更の概要をこちらにご記入下さい。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ge201919</author>
  </authors>
  <commentList>
    <comment ref="AH9" authorId="0" shapeId="0" xr:uid="{00000000-0006-0000-1300-000001000000}">
      <text>
        <r>
          <rPr>
            <sz val="10"/>
            <color indexed="81"/>
            <rFont val="MS P ゴシック"/>
            <family val="3"/>
            <charset val="128"/>
          </rPr>
          <t>「</t>
        </r>
        <r>
          <rPr>
            <b/>
            <sz val="10"/>
            <color indexed="81"/>
            <rFont val="MS P ゴシック"/>
            <family val="3"/>
            <charset val="128"/>
          </rPr>
          <t>記載図書</t>
        </r>
        <r>
          <rPr>
            <sz val="10"/>
            <color indexed="81"/>
            <rFont val="MS P ゴシック"/>
            <family val="3"/>
            <charset val="128"/>
          </rPr>
          <t>」欄
各項目の</t>
        </r>
        <r>
          <rPr>
            <u/>
            <sz val="10"/>
            <color indexed="81"/>
            <rFont val="MS P ゴシック"/>
            <family val="3"/>
            <charset val="128"/>
          </rPr>
          <t>設計内容が確認できる図面</t>
        </r>
        <r>
          <rPr>
            <sz val="10"/>
            <color indexed="81"/>
            <rFont val="MS P ゴシック"/>
            <family val="3"/>
            <charset val="128"/>
          </rPr>
          <t>を記載してください。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C5" authorId="0" shapeId="0" xr:uid="{00000000-0006-0000-1400-000001000000}">
      <text>
        <r>
          <rPr>
            <b/>
            <sz val="9"/>
            <color indexed="81"/>
            <rFont val="ＭＳ Ｐゴシック"/>
            <family val="3"/>
            <charset val="128"/>
          </rPr>
          <t xml:space="preserve">入力について
</t>
        </r>
        <r>
          <rPr>
            <sz val="9"/>
            <color indexed="81"/>
            <rFont val="ＭＳ Ｐゴシック"/>
            <family val="3"/>
            <charset val="128"/>
          </rPr>
          <t xml:space="preserve">小数点第3位以下の数値につきましては切捨入力にてお願い致します。
例）0.123⇒0.12　0.789⇒0.78
</t>
        </r>
      </text>
    </comment>
  </commentList>
</comments>
</file>

<file path=xl/sharedStrings.xml><?xml version="1.0" encoding="utf-8"?>
<sst xmlns="http://schemas.openxmlformats.org/spreadsheetml/2006/main" count="5841" uniqueCount="2187">
  <si>
    <t>□該当なし</t>
  </si>
  <si>
    <t>使用する建材</t>
    <rPh sb="0" eb="2">
      <t>シヨウ</t>
    </rPh>
    <rPh sb="4" eb="6">
      <t>ケンザイ</t>
    </rPh>
    <phoneticPr fontId="3"/>
  </si>
  <si>
    <t>製材等</t>
    <rPh sb="0" eb="2">
      <t>セイザイ</t>
    </rPh>
    <rPh sb="2" eb="3">
      <t>ナド</t>
    </rPh>
    <phoneticPr fontId="3"/>
  </si>
  <si>
    <t>製材</t>
    <rPh sb="0" eb="2">
      <t>セイザイ</t>
    </rPh>
    <phoneticPr fontId="3"/>
  </si>
  <si>
    <t>丸太</t>
    <rPh sb="0" eb="2">
      <t>マルタ</t>
    </rPh>
    <phoneticPr fontId="3"/>
  </si>
  <si>
    <t>単層ﾌﾛｰﾘﾝｸﾞ</t>
    <rPh sb="0" eb="2">
      <t>タンソウ</t>
    </rPh>
    <phoneticPr fontId="3"/>
  </si>
  <si>
    <t>特定建材</t>
    <rPh sb="0" eb="2">
      <t>トクテイ</t>
    </rPh>
    <rPh sb="2" eb="4">
      <t>ケンザイ</t>
    </rPh>
    <phoneticPr fontId="3"/>
  </si>
  <si>
    <t>内装の仕上げに使用する</t>
    <rPh sb="0" eb="2">
      <t>ナイソウ</t>
    </rPh>
    <rPh sb="3" eb="5">
      <t>シア</t>
    </rPh>
    <rPh sb="7" eb="9">
      <t>シヨウ</t>
    </rPh>
    <phoneticPr fontId="3"/>
  </si>
  <si>
    <t>使用建築</t>
    <rPh sb="0" eb="2">
      <t>シヨウ</t>
    </rPh>
    <rPh sb="2" eb="4">
      <t>ケンチク</t>
    </rPh>
    <phoneticPr fontId="3"/>
  </si>
  <si>
    <t>Ｆ☆☆☆☆等級相当</t>
    <rPh sb="5" eb="7">
      <t>トウキュウ</t>
    </rPh>
    <rPh sb="7" eb="9">
      <t>ソウトウ</t>
    </rPh>
    <phoneticPr fontId="3"/>
  </si>
  <si>
    <t>材料表</t>
    <rPh sb="0" eb="2">
      <t>ザイリョウ</t>
    </rPh>
    <rPh sb="2" eb="3">
      <t>ヒョウ</t>
    </rPh>
    <phoneticPr fontId="3"/>
  </si>
  <si>
    <t>Ｆ☆☆☆等級相当</t>
    <rPh sb="4" eb="6">
      <t>トウキュウ</t>
    </rPh>
    <rPh sb="6" eb="8">
      <t>ソウトウ</t>
    </rPh>
    <phoneticPr fontId="3"/>
  </si>
  <si>
    <t>Ｆ☆☆等級相当</t>
    <rPh sb="3" eb="5">
      <t>トウキュウ</t>
    </rPh>
    <rPh sb="5" eb="7">
      <t>ソウトウ</t>
    </rPh>
    <phoneticPr fontId="3"/>
  </si>
  <si>
    <t>建材の種類</t>
    <rPh sb="0" eb="2">
      <t>ケンザイ</t>
    </rPh>
    <rPh sb="3" eb="5">
      <t>シュルイ</t>
    </rPh>
    <phoneticPr fontId="3"/>
  </si>
  <si>
    <t>使用個所</t>
    <rPh sb="0" eb="2">
      <t>シヨウ</t>
    </rPh>
    <rPh sb="2" eb="4">
      <t>カショ</t>
    </rPh>
    <phoneticPr fontId="3"/>
  </si>
  <si>
    <t>天裏</t>
    <rPh sb="0" eb="1">
      <t>テン</t>
    </rPh>
    <rPh sb="1" eb="2">
      <t>ウラ</t>
    </rPh>
    <phoneticPr fontId="3"/>
  </si>
  <si>
    <t>使用建材による</t>
    <rPh sb="0" eb="2">
      <t>シヨウ</t>
    </rPh>
    <rPh sb="2" eb="4">
      <t>ケンザイ</t>
    </rPh>
    <phoneticPr fontId="3"/>
  </si>
  <si>
    <t>換気または気密措置による</t>
    <rPh sb="0" eb="2">
      <t>カンキ</t>
    </rPh>
    <rPh sb="5" eb="7">
      <t>キミツ</t>
    </rPh>
    <rPh sb="7" eb="9">
      <t>ソチ</t>
    </rPh>
    <phoneticPr fontId="3"/>
  </si>
  <si>
    <t>機械換気</t>
    <rPh sb="0" eb="2">
      <t>キカイ</t>
    </rPh>
    <rPh sb="2" eb="4">
      <t>カンキ</t>
    </rPh>
    <phoneticPr fontId="3"/>
  </si>
  <si>
    <t>換気計算書による</t>
    <rPh sb="0" eb="2">
      <t>カンキ</t>
    </rPh>
    <rPh sb="2" eb="4">
      <t>ケイサン</t>
    </rPh>
    <rPh sb="4" eb="5">
      <t>ショ</t>
    </rPh>
    <phoneticPr fontId="3"/>
  </si>
  <si>
    <t>申請先</t>
    <phoneticPr fontId="3"/>
  </si>
  <si>
    <t>以下による</t>
    <rPh sb="0" eb="2">
      <t>イカ</t>
    </rPh>
    <phoneticPr fontId="3"/>
  </si>
  <si>
    <t>名称（</t>
    <rPh sb="0" eb="2">
      <t>メイショウ</t>
    </rPh>
    <phoneticPr fontId="3"/>
  </si>
  <si>
    <t>換気計算</t>
    <rPh sb="0" eb="2">
      <t>カンキ</t>
    </rPh>
    <rPh sb="2" eb="4">
      <t>ケイサン</t>
    </rPh>
    <phoneticPr fontId="3"/>
  </si>
  <si>
    <t>床面積（</t>
    <rPh sb="0" eb="3">
      <t>ユカメンセキ</t>
    </rPh>
    <phoneticPr fontId="3"/>
  </si>
  <si>
    <t>平均天井の高さ（</t>
    <rPh sb="0" eb="2">
      <t>ヘイキン</t>
    </rPh>
    <rPh sb="2" eb="4">
      <t>テンジョウ</t>
    </rPh>
    <rPh sb="5" eb="6">
      <t>タカ</t>
    </rPh>
    <phoneticPr fontId="3"/>
  </si>
  <si>
    <t>設計換気回数（</t>
    <rPh sb="0" eb="2">
      <t>セッケイ</t>
    </rPh>
    <rPh sb="2" eb="4">
      <t>カンキ</t>
    </rPh>
    <rPh sb="4" eb="6">
      <t>カイスウ</t>
    </rPh>
    <phoneticPr fontId="3"/>
  </si>
  <si>
    <t>換気方式</t>
    <rPh sb="0" eb="2">
      <t>カンキ</t>
    </rPh>
    <rPh sb="2" eb="4">
      <t>ホウシキ</t>
    </rPh>
    <phoneticPr fontId="3"/>
  </si>
  <si>
    <t>給気機＋排気機（第１種）</t>
    <rPh sb="0" eb="2">
      <t>キュウキ</t>
    </rPh>
    <rPh sb="2" eb="3">
      <t>キ</t>
    </rPh>
    <rPh sb="4" eb="6">
      <t>ハイキ</t>
    </rPh>
    <rPh sb="6" eb="7">
      <t>キ</t>
    </rPh>
    <rPh sb="8" eb="9">
      <t>ダイ</t>
    </rPh>
    <rPh sb="10" eb="11">
      <t>シュ</t>
    </rPh>
    <phoneticPr fontId="3"/>
  </si>
  <si>
    <t>給気機＋排気口（第２種）</t>
    <rPh sb="0" eb="2">
      <t>キュウキ</t>
    </rPh>
    <rPh sb="2" eb="3">
      <t>キ</t>
    </rPh>
    <rPh sb="4" eb="6">
      <t>ハイキ</t>
    </rPh>
    <rPh sb="6" eb="7">
      <t>クチ</t>
    </rPh>
    <rPh sb="8" eb="9">
      <t>ダイ</t>
    </rPh>
    <rPh sb="10" eb="11">
      <t>シュ</t>
    </rPh>
    <phoneticPr fontId="3"/>
  </si>
  <si>
    <t>給気口＋排気機（第３種）</t>
    <rPh sb="0" eb="2">
      <t>キュウキ</t>
    </rPh>
    <rPh sb="2" eb="3">
      <t>クチ</t>
    </rPh>
    <rPh sb="4" eb="6">
      <t>ハイキ</t>
    </rPh>
    <rPh sb="6" eb="7">
      <t>キ</t>
    </rPh>
    <rPh sb="8" eb="9">
      <t>ダイ</t>
    </rPh>
    <rPh sb="10" eb="11">
      <t>シュ</t>
    </rPh>
    <phoneticPr fontId="3"/>
  </si>
  <si>
    <t>外部端末換気口（ﾍﾞﾝﾄｷｬｯﾌﾟ等）の設置箇所</t>
    <rPh sb="0" eb="2">
      <t>ガイブ</t>
    </rPh>
    <rPh sb="2" eb="4">
      <t>タンマツ</t>
    </rPh>
    <rPh sb="4" eb="6">
      <t>カンキ</t>
    </rPh>
    <rPh sb="6" eb="7">
      <t>クチ</t>
    </rPh>
    <rPh sb="17" eb="18">
      <t>ナド</t>
    </rPh>
    <rPh sb="20" eb="22">
      <t>セッチ</t>
    </rPh>
    <rPh sb="22" eb="24">
      <t>カショ</t>
    </rPh>
    <phoneticPr fontId="3"/>
  </si>
  <si>
    <t>内部端末換気口（ｸﾞﾘﾙ等）の設置箇所</t>
    <rPh sb="0" eb="2">
      <t>ナイブ</t>
    </rPh>
    <rPh sb="2" eb="4">
      <t>タンマツ</t>
    </rPh>
    <rPh sb="4" eb="6">
      <t>カンキ</t>
    </rPh>
    <rPh sb="6" eb="7">
      <t>クチ</t>
    </rPh>
    <rPh sb="12" eb="13">
      <t>ナド</t>
    </rPh>
    <rPh sb="15" eb="17">
      <t>セッチ</t>
    </rPh>
    <rPh sb="17" eb="19">
      <t>カショ</t>
    </rPh>
    <phoneticPr fontId="3"/>
  </si>
  <si>
    <t>居室出入口の通気措置</t>
    <rPh sb="0" eb="2">
      <t>キョシツ</t>
    </rPh>
    <rPh sb="2" eb="4">
      <t>デイリ</t>
    </rPh>
    <rPh sb="4" eb="5">
      <t>グチ</t>
    </rPh>
    <rPh sb="6" eb="8">
      <t>ツウキ</t>
    </rPh>
    <rPh sb="8" eb="10">
      <t>ソチ</t>
    </rPh>
    <phoneticPr fontId="3"/>
  </si>
  <si>
    <t>あり（ﾄﾞｱのｱﾝﾀﾞｰｶｯﾄ・引戸・襖等）</t>
    <rPh sb="16" eb="18">
      <t>ヒキド</t>
    </rPh>
    <rPh sb="19" eb="20">
      <t>フスマ</t>
    </rPh>
    <rPh sb="20" eb="21">
      <t>ナド</t>
    </rPh>
    <phoneticPr fontId="3"/>
  </si>
  <si>
    <t>最大ﾀﾞｸﾄ長・曲がり・分岐数</t>
    <rPh sb="0" eb="2">
      <t>サイダイ</t>
    </rPh>
    <rPh sb="6" eb="7">
      <t>チョウ</t>
    </rPh>
    <rPh sb="8" eb="9">
      <t>マ</t>
    </rPh>
    <rPh sb="12" eb="14">
      <t>ブンキ</t>
    </rPh>
    <rPh sb="14" eb="15">
      <t>スウ</t>
    </rPh>
    <phoneticPr fontId="3"/>
  </si>
  <si>
    <t>曲がり</t>
    <rPh sb="0" eb="1">
      <t>マ</t>
    </rPh>
    <phoneticPr fontId="3"/>
  </si>
  <si>
    <t>分岐数</t>
    <rPh sb="0" eb="2">
      <t>ブンキ</t>
    </rPh>
    <rPh sb="2" eb="3">
      <t>スウ</t>
    </rPh>
    <phoneticPr fontId="3"/>
  </si>
  <si>
    <t>換気窓</t>
    <rPh sb="0" eb="2">
      <t>カンキ</t>
    </rPh>
    <rPh sb="2" eb="3">
      <t>マド</t>
    </rPh>
    <phoneticPr fontId="3"/>
  </si>
  <si>
    <t>平面図</t>
  </si>
  <si>
    <t>居室の面積に</t>
    <rPh sb="0" eb="2">
      <t>キョシツ</t>
    </rPh>
    <rPh sb="3" eb="5">
      <t>メンセキ</t>
    </rPh>
    <phoneticPr fontId="3"/>
  </si>
  <si>
    <t>対する開口部</t>
    <rPh sb="0" eb="1">
      <t>タイ</t>
    </rPh>
    <rPh sb="3" eb="6">
      <t>カイコウブ</t>
    </rPh>
    <phoneticPr fontId="3"/>
  </si>
  <si>
    <t>の割合</t>
    <rPh sb="1" eb="3">
      <t>ワリアイ</t>
    </rPh>
    <phoneticPr fontId="3"/>
  </si>
  <si>
    <t>方位別開口部</t>
    <rPh sb="0" eb="2">
      <t>ホウイ</t>
    </rPh>
    <rPh sb="2" eb="3">
      <t>ベツ</t>
    </rPh>
    <rPh sb="3" eb="6">
      <t>カイコウブ</t>
    </rPh>
    <phoneticPr fontId="3"/>
  </si>
  <si>
    <t>の面積合計の</t>
    <rPh sb="1" eb="3">
      <t>メンセキ</t>
    </rPh>
    <rPh sb="3" eb="5">
      <t>ゴウケイ</t>
    </rPh>
    <phoneticPr fontId="3"/>
  </si>
  <si>
    <t>比</t>
    <rPh sb="0" eb="1">
      <t>ヒ</t>
    </rPh>
    <phoneticPr fontId="3"/>
  </si>
  <si>
    <t>特定寝室と同</t>
    <rPh sb="0" eb="2">
      <t>トクテイ</t>
    </rPh>
    <rPh sb="2" eb="4">
      <t>シンシツ</t>
    </rPh>
    <rPh sb="5" eb="6">
      <t>ドウ</t>
    </rPh>
    <phoneticPr fontId="3"/>
  </si>
  <si>
    <t>特定寝室</t>
    <rPh sb="0" eb="2">
      <t>トクテイ</t>
    </rPh>
    <rPh sb="2" eb="4">
      <t>シンシツ</t>
    </rPh>
    <phoneticPr fontId="3"/>
  </si>
  <si>
    <t>室名：</t>
    <rPh sb="0" eb="1">
      <t>シツ</t>
    </rPh>
    <rPh sb="1" eb="2">
      <t>メイ</t>
    </rPh>
    <phoneticPr fontId="3"/>
  </si>
  <si>
    <t>一階にある室</t>
    <rPh sb="0" eb="2">
      <t>イチカイ</t>
    </rPh>
    <rPh sb="5" eb="6">
      <t>シツ</t>
    </rPh>
    <phoneticPr fontId="3"/>
  </si>
  <si>
    <t>特定寝室と同一階にある室</t>
    <rPh sb="0" eb="2">
      <t>トクテイ</t>
    </rPh>
    <rPh sb="2" eb="4">
      <t>シンシツ</t>
    </rPh>
    <rPh sb="5" eb="7">
      <t>ドウイツ</t>
    </rPh>
    <rPh sb="7" eb="8">
      <t>カイ</t>
    </rPh>
    <rPh sb="11" eb="12">
      <t>シツ</t>
    </rPh>
    <phoneticPr fontId="3"/>
  </si>
  <si>
    <t>ﾎｰﾑｴﾚﾍﾞｰﾀｰ出入口の幅員</t>
    <rPh sb="10" eb="12">
      <t>デイリ</t>
    </rPh>
    <rPh sb="12" eb="13">
      <t>グチ</t>
    </rPh>
    <rPh sb="14" eb="16">
      <t>フクイン</t>
    </rPh>
    <phoneticPr fontId="3"/>
  </si>
  <si>
    <t>850以上</t>
    <rPh sb="3" eb="5">
      <t>イジョウ</t>
    </rPh>
    <phoneticPr fontId="3"/>
  </si>
  <si>
    <t>800以上</t>
    <rPh sb="3" eb="5">
      <t>イジョウ</t>
    </rPh>
    <phoneticPr fontId="3"/>
  </si>
  <si>
    <t>780以上</t>
    <rPh sb="3" eb="5">
      <t>イジョウ</t>
    </rPh>
    <phoneticPr fontId="3"/>
  </si>
  <si>
    <t>750以上</t>
    <rPh sb="3" eb="5">
      <t>イジョウ</t>
    </rPh>
    <phoneticPr fontId="3"/>
  </si>
  <si>
    <t>750未満</t>
    <rPh sb="3" eb="5">
      <t>ミマン</t>
    </rPh>
    <phoneticPr fontId="3"/>
  </si>
  <si>
    <t>段差</t>
    <rPh sb="0" eb="2">
      <t>ダンサ</t>
    </rPh>
    <phoneticPr fontId="3"/>
  </si>
  <si>
    <t>玄関出入口</t>
    <rPh sb="0" eb="2">
      <t>ゲンカン</t>
    </rPh>
    <rPh sb="2" eb="4">
      <t>デイリ</t>
    </rPh>
    <rPh sb="4" eb="5">
      <t>グチ</t>
    </rPh>
    <phoneticPr fontId="3"/>
  </si>
  <si>
    <t>くつずりと玄関外側</t>
    <rPh sb="5" eb="7">
      <t>ゲンカン</t>
    </rPh>
    <rPh sb="7" eb="9">
      <t>ソトガワ</t>
    </rPh>
    <phoneticPr fontId="3"/>
  </si>
  <si>
    <t>20以下</t>
    <rPh sb="2" eb="4">
      <t>イカ</t>
    </rPh>
    <phoneticPr fontId="3"/>
  </si>
  <si>
    <t>20超</t>
    <rPh sb="2" eb="3">
      <t>チョウ</t>
    </rPh>
    <phoneticPr fontId="3"/>
  </si>
  <si>
    <t>くつずりと玄関土間</t>
    <rPh sb="5" eb="7">
      <t>ゲンカン</t>
    </rPh>
    <rPh sb="7" eb="9">
      <t>ドマ</t>
    </rPh>
    <phoneticPr fontId="3"/>
  </si>
  <si>
    <t>5超</t>
    <rPh sb="1" eb="2">
      <t>チョウ</t>
    </rPh>
    <phoneticPr fontId="3"/>
  </si>
  <si>
    <t>玄関あがりかまち</t>
    <rPh sb="0" eb="2">
      <t>ゲンカン</t>
    </rPh>
    <phoneticPr fontId="3"/>
  </si>
  <si>
    <t>180以下</t>
    <rPh sb="3" eb="5">
      <t>イカ</t>
    </rPh>
    <phoneticPr fontId="3"/>
  </si>
  <si>
    <t>180超</t>
    <rPh sb="3" eb="4">
      <t>チョウ</t>
    </rPh>
    <phoneticPr fontId="3"/>
  </si>
  <si>
    <t>浴室出入口</t>
    <rPh sb="0" eb="2">
      <t>ヨクシツ</t>
    </rPh>
    <rPh sb="2" eb="4">
      <t>デイリ</t>
    </rPh>
    <rPh sb="4" eb="5">
      <t>グチ</t>
    </rPh>
    <phoneticPr fontId="3"/>
  </si>
  <si>
    <t>ﾊﾞﾙｺﾆｰ出入口</t>
    <rPh sb="6" eb="8">
      <t>デイリ</t>
    </rPh>
    <rPh sb="8" eb="9">
      <t>グチ</t>
    </rPh>
    <phoneticPr fontId="3"/>
  </si>
  <si>
    <t>その他（日常</t>
    <rPh sb="2" eb="3">
      <t>ホカ</t>
    </rPh>
    <rPh sb="4" eb="6">
      <t>ニチジョウ</t>
    </rPh>
    <phoneticPr fontId="3"/>
  </si>
  <si>
    <t>室名</t>
    <rPh sb="0" eb="2">
      <t>シツメイ</t>
    </rPh>
    <phoneticPr fontId="3"/>
  </si>
  <si>
    <t>生活空間外）</t>
    <rPh sb="0" eb="2">
      <t>セイカツ</t>
    </rPh>
    <rPh sb="2" eb="4">
      <t>クウカン</t>
    </rPh>
    <rPh sb="4" eb="5">
      <t>ソト</t>
    </rPh>
    <phoneticPr fontId="3"/>
  </si>
  <si>
    <t>勾配等</t>
    <rPh sb="0" eb="2">
      <t>コウバイ</t>
    </rPh>
    <rPh sb="2" eb="3">
      <t>ナド</t>
    </rPh>
    <phoneticPr fontId="3"/>
  </si>
  <si>
    <t>蹴込み</t>
    <rPh sb="0" eb="2">
      <t>ケコ</t>
    </rPh>
    <phoneticPr fontId="3"/>
  </si>
  <si>
    <t>蹴込み寸法</t>
    <rPh sb="0" eb="2">
      <t>ケコ</t>
    </rPh>
    <rPh sb="3" eb="5">
      <t>スンポウ</t>
    </rPh>
    <phoneticPr fontId="3"/>
  </si>
  <si>
    <t>30以下</t>
    <rPh sb="2" eb="4">
      <t>イカ</t>
    </rPh>
    <phoneticPr fontId="3"/>
  </si>
  <si>
    <t>30超</t>
    <rPh sb="2" eb="3">
      <t>チョウ</t>
    </rPh>
    <phoneticPr fontId="3"/>
  </si>
  <si>
    <t>蹴込み板</t>
    <rPh sb="0" eb="2">
      <t>ケコ</t>
    </rPh>
    <rPh sb="3" eb="4">
      <t>イタ</t>
    </rPh>
    <phoneticPr fontId="3"/>
  </si>
  <si>
    <t>形式等</t>
    <rPh sb="0" eb="2">
      <t>ケイシキ</t>
    </rPh>
    <rPh sb="2" eb="3">
      <t>ナド</t>
    </rPh>
    <phoneticPr fontId="3"/>
  </si>
  <si>
    <t>階段の形式</t>
    <rPh sb="0" eb="2">
      <t>カイダン</t>
    </rPh>
    <rPh sb="3" eb="5">
      <t>ケイシキ</t>
    </rPh>
    <phoneticPr fontId="3"/>
  </si>
  <si>
    <t>直線階段</t>
    <rPh sb="0" eb="2">
      <t>チョクセン</t>
    </rPh>
    <rPh sb="2" eb="4">
      <t>カイダン</t>
    </rPh>
    <phoneticPr fontId="3"/>
  </si>
  <si>
    <t>折り返し階段</t>
    <rPh sb="0" eb="1">
      <t>オ</t>
    </rPh>
    <rPh sb="2" eb="3">
      <t>カエ</t>
    </rPh>
    <rPh sb="4" eb="6">
      <t>カイダン</t>
    </rPh>
    <phoneticPr fontId="3"/>
  </si>
  <si>
    <t>回り階段</t>
    <rPh sb="0" eb="1">
      <t>マワ</t>
    </rPh>
    <rPh sb="2" eb="4">
      <t>カイダン</t>
    </rPh>
    <phoneticPr fontId="3"/>
  </si>
  <si>
    <t>曲がり階段</t>
    <rPh sb="0" eb="1">
      <t>マ</t>
    </rPh>
    <rPh sb="3" eb="5">
      <t>カイダン</t>
    </rPh>
    <phoneticPr fontId="3"/>
  </si>
  <si>
    <t>最上段の通路等への食い込み</t>
    <rPh sb="0" eb="2">
      <t>サイジョウ</t>
    </rPh>
    <rPh sb="2" eb="3">
      <t>ダン</t>
    </rPh>
    <rPh sb="4" eb="6">
      <t>ツウロ</t>
    </rPh>
    <rPh sb="6" eb="7">
      <t>ナド</t>
    </rPh>
    <rPh sb="9" eb="10">
      <t>ク</t>
    </rPh>
    <rPh sb="11" eb="12">
      <t>コ</t>
    </rPh>
    <phoneticPr fontId="3"/>
  </si>
  <si>
    <t>最下段の通路等への突出</t>
    <rPh sb="0" eb="2">
      <t>サイカ</t>
    </rPh>
    <rPh sb="2" eb="3">
      <t>ダン</t>
    </rPh>
    <rPh sb="4" eb="6">
      <t>ツウロ</t>
    </rPh>
    <rPh sb="6" eb="7">
      <t>ナド</t>
    </rPh>
    <rPh sb="9" eb="11">
      <t>トッシュツ</t>
    </rPh>
    <phoneticPr fontId="3"/>
  </si>
  <si>
    <t>滑り止め</t>
    <rPh sb="0" eb="1">
      <t>スベ</t>
    </rPh>
    <rPh sb="2" eb="3">
      <t>ド</t>
    </rPh>
    <phoneticPr fontId="3"/>
  </si>
  <si>
    <t>踏面と同一面の滑り止め</t>
    <rPh sb="0" eb="2">
      <t>フミヅラ</t>
    </rPh>
    <rPh sb="3" eb="5">
      <t>ドウイツ</t>
    </rPh>
    <rPh sb="5" eb="6">
      <t>メン</t>
    </rPh>
    <rPh sb="7" eb="8">
      <t>スベ</t>
    </rPh>
    <rPh sb="9" eb="10">
      <t>ド</t>
    </rPh>
    <phoneticPr fontId="3"/>
  </si>
  <si>
    <t>段鼻</t>
    <rPh sb="0" eb="1">
      <t>ダン</t>
    </rPh>
    <rPh sb="1" eb="2">
      <t>ハナ</t>
    </rPh>
    <phoneticPr fontId="3"/>
  </si>
  <si>
    <t>段鼻の出</t>
    <rPh sb="0" eb="1">
      <t>ダン</t>
    </rPh>
    <rPh sb="1" eb="2">
      <t>バナ</t>
    </rPh>
    <rPh sb="3" eb="4">
      <t>デ</t>
    </rPh>
    <phoneticPr fontId="3"/>
  </si>
  <si>
    <t>手すり</t>
    <rPh sb="0" eb="1">
      <t>テ</t>
    </rPh>
    <phoneticPr fontId="3"/>
  </si>
  <si>
    <t>両側設置</t>
    <rPh sb="0" eb="2">
      <t>リョウガワ</t>
    </rPh>
    <rPh sb="2" eb="4">
      <t>セッチ</t>
    </rPh>
    <phoneticPr fontId="3"/>
  </si>
  <si>
    <t>片側設置</t>
    <rPh sb="0" eb="2">
      <t>カタガワ</t>
    </rPh>
    <rPh sb="2" eb="4">
      <t>セッチ</t>
    </rPh>
    <phoneticPr fontId="3"/>
  </si>
  <si>
    <t>設置</t>
    <rPh sb="0" eb="2">
      <t>セッチ</t>
    </rPh>
    <phoneticPr fontId="3"/>
  </si>
  <si>
    <t>浴室出入</t>
    <rPh sb="0" eb="2">
      <t>ヨクシツ</t>
    </rPh>
    <rPh sb="2" eb="4">
      <t>デイリ</t>
    </rPh>
    <phoneticPr fontId="3"/>
  </si>
  <si>
    <t>浴槽出入</t>
    <rPh sb="0" eb="2">
      <t>ヨクソウ</t>
    </rPh>
    <rPh sb="2" eb="4">
      <t>デイリ</t>
    </rPh>
    <phoneticPr fontId="3"/>
  </si>
  <si>
    <t>浴槽立ち座り</t>
    <rPh sb="0" eb="2">
      <t>ヨクソウ</t>
    </rPh>
    <rPh sb="2" eb="3">
      <t>タ</t>
    </rPh>
    <rPh sb="4" eb="5">
      <t>スワ</t>
    </rPh>
    <phoneticPr fontId="3"/>
  </si>
  <si>
    <t>姿勢保持</t>
    <rPh sb="0" eb="2">
      <t>シセイ</t>
    </rPh>
    <rPh sb="2" eb="4">
      <t>ホジ</t>
    </rPh>
    <phoneticPr fontId="3"/>
  </si>
  <si>
    <t>洗い場立ち座り</t>
    <rPh sb="0" eb="1">
      <t>アラ</t>
    </rPh>
    <rPh sb="2" eb="3">
      <t>バ</t>
    </rPh>
    <rPh sb="3" eb="4">
      <t>タ</t>
    </rPh>
    <rPh sb="5" eb="6">
      <t>スワ</t>
    </rPh>
    <phoneticPr fontId="3"/>
  </si>
  <si>
    <t>玄関</t>
    <rPh sb="0" eb="2">
      <t>ゲンカン</t>
    </rPh>
    <phoneticPr fontId="3"/>
  </si>
  <si>
    <t>設置可</t>
    <rPh sb="0" eb="2">
      <t>セッチ</t>
    </rPh>
    <rPh sb="2" eb="3">
      <t>カ</t>
    </rPh>
    <phoneticPr fontId="3"/>
  </si>
  <si>
    <t>転落防止手す</t>
    <rPh sb="0" eb="2">
      <t>テンラク</t>
    </rPh>
    <rPh sb="2" eb="4">
      <t>ボウシ</t>
    </rPh>
    <rPh sb="4" eb="5">
      <t>テ</t>
    </rPh>
    <phoneticPr fontId="3"/>
  </si>
  <si>
    <t>りの設置</t>
    <rPh sb="2" eb="4">
      <t>セッチ</t>
    </rPh>
    <phoneticPr fontId="3"/>
  </si>
  <si>
    <t>腰壁の高さ</t>
    <rPh sb="0" eb="1">
      <t>コシ</t>
    </rPh>
    <rPh sb="1" eb="2">
      <t>カベ</t>
    </rPh>
    <rPh sb="3" eb="4">
      <t>タカ</t>
    </rPh>
    <phoneticPr fontId="3"/>
  </si>
  <si>
    <t>手すりの高さ</t>
    <rPh sb="0" eb="1">
      <t>テ</t>
    </rPh>
    <rPh sb="4" eb="5">
      <t>タカ</t>
    </rPh>
    <phoneticPr fontId="3"/>
  </si>
  <si>
    <t>腰壁より</t>
    <rPh sb="0" eb="1">
      <t>コシ</t>
    </rPh>
    <rPh sb="1" eb="2">
      <t>カベ</t>
    </rPh>
    <phoneticPr fontId="3"/>
  </si>
  <si>
    <t>立面図</t>
    <rPh sb="0" eb="3">
      <t>リツメンズ</t>
    </rPh>
    <phoneticPr fontId="3"/>
  </si>
  <si>
    <t>床面より</t>
    <rPh sb="0" eb="1">
      <t>ユカ</t>
    </rPh>
    <rPh sb="1" eb="2">
      <t>メン</t>
    </rPh>
    <phoneticPr fontId="3"/>
  </si>
  <si>
    <t>手すり子の内法寸法</t>
    <rPh sb="0" eb="1">
      <t>テ</t>
    </rPh>
    <rPh sb="3" eb="4">
      <t>コ</t>
    </rPh>
    <rPh sb="5" eb="7">
      <t>ウチノリ</t>
    </rPh>
    <rPh sb="7" eb="9">
      <t>スンポウ</t>
    </rPh>
    <phoneticPr fontId="3"/>
  </si>
  <si>
    <t>窓（２階）</t>
    <rPh sb="0" eb="1">
      <t>マド</t>
    </rPh>
    <rPh sb="3" eb="4">
      <t>カイ</t>
    </rPh>
    <phoneticPr fontId="3"/>
  </si>
  <si>
    <t>窓台の高さ</t>
    <rPh sb="0" eb="1">
      <t>マド</t>
    </rPh>
    <rPh sb="1" eb="2">
      <t>ダイ</t>
    </rPh>
    <rPh sb="3" eb="4">
      <t>タカ</t>
    </rPh>
    <phoneticPr fontId="3"/>
  </si>
  <si>
    <t>窓台より</t>
    <rPh sb="0" eb="1">
      <t>マド</t>
    </rPh>
    <rPh sb="1" eb="2">
      <t>ダイ</t>
    </rPh>
    <phoneticPr fontId="3"/>
  </si>
  <si>
    <t>窓（３階）</t>
    <rPh sb="0" eb="1">
      <t>マド</t>
    </rPh>
    <rPh sb="3" eb="4">
      <t>カイ</t>
    </rPh>
    <phoneticPr fontId="3"/>
  </si>
  <si>
    <t>廊下（開放されている側）</t>
    <rPh sb="0" eb="2">
      <t>ロウカ</t>
    </rPh>
    <rPh sb="3" eb="5">
      <t>カイホウ</t>
    </rPh>
    <rPh sb="10" eb="11">
      <t>ガワ</t>
    </rPh>
    <phoneticPr fontId="3"/>
  </si>
  <si>
    <t>踏面先端</t>
    <rPh sb="0" eb="2">
      <t>フミヅラ</t>
    </rPh>
    <rPh sb="2" eb="4">
      <t>センタン</t>
    </rPh>
    <phoneticPr fontId="3"/>
  </si>
  <si>
    <t>通路の幅員</t>
    <rPh sb="0" eb="2">
      <t>ツウロ</t>
    </rPh>
    <rPh sb="3" eb="5">
      <t>フクイン</t>
    </rPh>
    <phoneticPr fontId="3"/>
  </si>
  <si>
    <t>最小有効幅員</t>
    <rPh sb="0" eb="2">
      <t>サイショウ</t>
    </rPh>
    <rPh sb="2" eb="4">
      <t>ユウコウ</t>
    </rPh>
    <rPh sb="4" eb="6">
      <t>フクイン</t>
    </rPh>
    <phoneticPr fontId="3"/>
  </si>
  <si>
    <t>柱等の箇所</t>
    <rPh sb="0" eb="1">
      <t>ハシラ</t>
    </rPh>
    <rPh sb="1" eb="2">
      <t>ナド</t>
    </rPh>
    <rPh sb="3" eb="5">
      <t>カショ</t>
    </rPh>
    <phoneticPr fontId="3"/>
  </si>
  <si>
    <t>出入口の幅員</t>
    <rPh sb="0" eb="2">
      <t>デイリ</t>
    </rPh>
    <rPh sb="2" eb="3">
      <t>グチ</t>
    </rPh>
    <rPh sb="4" eb="6">
      <t>フクイン</t>
    </rPh>
    <phoneticPr fontId="3"/>
  </si>
  <si>
    <t>650以上</t>
    <rPh sb="3" eb="5">
      <t>イジョウ</t>
    </rPh>
    <phoneticPr fontId="3"/>
  </si>
  <si>
    <t>600以上</t>
    <rPh sb="3" eb="5">
      <t>イジョウ</t>
    </rPh>
    <phoneticPr fontId="3"/>
  </si>
  <si>
    <t>600未満</t>
    <rPh sb="3" eb="5">
      <t>ミマン</t>
    </rPh>
    <phoneticPr fontId="3"/>
  </si>
  <si>
    <t>玄関浴室出入口以外の出入口</t>
    <rPh sb="0" eb="2">
      <t>ゲンカン</t>
    </rPh>
    <rPh sb="2" eb="4">
      <t>ヨクシツ</t>
    </rPh>
    <rPh sb="4" eb="6">
      <t>デイリ</t>
    </rPh>
    <rPh sb="6" eb="7">
      <t>グチ</t>
    </rPh>
    <rPh sb="7" eb="9">
      <t>イガイ</t>
    </rPh>
    <rPh sb="10" eb="12">
      <t>デイリ</t>
    </rPh>
    <rPh sb="12" eb="13">
      <t>グチ</t>
    </rPh>
    <phoneticPr fontId="3"/>
  </si>
  <si>
    <t>工事を伴わない撤去により対応可</t>
    <rPh sb="0" eb="2">
      <t>コウジ</t>
    </rPh>
    <rPh sb="3" eb="4">
      <t>トモナ</t>
    </rPh>
    <rPh sb="7" eb="9">
      <t>テッキョ</t>
    </rPh>
    <rPh sb="12" eb="14">
      <t>タイオウ</t>
    </rPh>
    <rPh sb="14" eb="15">
      <t>カ</t>
    </rPh>
    <phoneticPr fontId="3"/>
  </si>
  <si>
    <t>軽微な改造により対応可</t>
    <rPh sb="0" eb="2">
      <t>ケイビ</t>
    </rPh>
    <rPh sb="3" eb="5">
      <t>カイゾウ</t>
    </rPh>
    <rPh sb="8" eb="10">
      <t>タイオウ</t>
    </rPh>
    <rPh sb="10" eb="11">
      <t>カ</t>
    </rPh>
    <phoneticPr fontId="3"/>
  </si>
  <si>
    <t>浴室の寸法</t>
    <rPh sb="0" eb="2">
      <t>ヨクシツ</t>
    </rPh>
    <rPh sb="3" eb="5">
      <t>スンポウ</t>
    </rPh>
    <phoneticPr fontId="3"/>
  </si>
  <si>
    <t>内法の短辺寸法</t>
    <rPh sb="0" eb="2">
      <t>ウチノリ</t>
    </rPh>
    <rPh sb="3" eb="5">
      <t>タンペン</t>
    </rPh>
    <rPh sb="5" eb="7">
      <t>スンポウ</t>
    </rPh>
    <phoneticPr fontId="3"/>
  </si>
  <si>
    <t>1400以上</t>
    <rPh sb="4" eb="6">
      <t>イジョウ</t>
    </rPh>
    <phoneticPr fontId="3"/>
  </si>
  <si>
    <t>1300以上</t>
    <rPh sb="4" eb="6">
      <t>イジョウ</t>
    </rPh>
    <phoneticPr fontId="3"/>
  </si>
  <si>
    <t>1200以上</t>
    <rPh sb="4" eb="6">
      <t>イジョウ</t>
    </rPh>
    <phoneticPr fontId="3"/>
  </si>
  <si>
    <t>1200未満</t>
    <rPh sb="4" eb="6">
      <t>ミマン</t>
    </rPh>
    <phoneticPr fontId="3"/>
  </si>
  <si>
    <t>内法面積</t>
    <rPh sb="0" eb="2">
      <t>ウチノリ</t>
    </rPh>
    <rPh sb="2" eb="4">
      <t>メンセキ</t>
    </rPh>
    <phoneticPr fontId="3"/>
  </si>
  <si>
    <t>2.5以上</t>
    <rPh sb="3" eb="5">
      <t>イジョウ</t>
    </rPh>
    <phoneticPr fontId="3"/>
  </si>
  <si>
    <t>2.0以上</t>
    <rPh sb="3" eb="5">
      <t>イジョウ</t>
    </rPh>
    <phoneticPr fontId="3"/>
  </si>
  <si>
    <t>1.8以上</t>
    <rPh sb="3" eb="5">
      <t>イジョウ</t>
    </rPh>
    <phoneticPr fontId="3"/>
  </si>
  <si>
    <t>1.8未満</t>
    <rPh sb="3" eb="5">
      <t>ミマン</t>
    </rPh>
    <phoneticPr fontId="3"/>
  </si>
  <si>
    <t>便所の寸法</t>
    <rPh sb="0" eb="2">
      <t>ベンジョ</t>
    </rPh>
    <rPh sb="3" eb="5">
      <t>スンポウ</t>
    </rPh>
    <phoneticPr fontId="3"/>
  </si>
  <si>
    <t>1100以上</t>
    <rPh sb="4" eb="6">
      <t>イジョウ</t>
    </rPh>
    <phoneticPr fontId="3"/>
  </si>
  <si>
    <t>1100未満</t>
    <rPh sb="4" eb="6">
      <t>ミマン</t>
    </rPh>
    <phoneticPr fontId="3"/>
  </si>
  <si>
    <t>内法の長辺寸法</t>
    <rPh sb="0" eb="2">
      <t>ウチノリ</t>
    </rPh>
    <rPh sb="3" eb="5">
      <t>チョウヘン</t>
    </rPh>
    <rPh sb="5" eb="7">
      <t>スンポウ</t>
    </rPh>
    <phoneticPr fontId="3"/>
  </si>
  <si>
    <t>1300未満</t>
    <rPh sb="4" eb="6">
      <t>ミマン</t>
    </rPh>
    <phoneticPr fontId="3"/>
  </si>
  <si>
    <t>便器の形式</t>
    <rPh sb="0" eb="2">
      <t>ベンキ</t>
    </rPh>
    <rPh sb="3" eb="5">
      <t>ケイシキ</t>
    </rPh>
    <phoneticPr fontId="3"/>
  </si>
  <si>
    <t>腰掛け式</t>
    <rPh sb="0" eb="2">
      <t>コシカ</t>
    </rPh>
    <rPh sb="3" eb="4">
      <t>シキ</t>
    </rPh>
    <phoneticPr fontId="3"/>
  </si>
  <si>
    <t>特定寝室とする室</t>
    <rPh sb="0" eb="2">
      <t>トクテイ</t>
    </rPh>
    <rPh sb="2" eb="4">
      <t>シンシツ</t>
    </rPh>
    <rPh sb="7" eb="8">
      <t>シツ</t>
    </rPh>
    <phoneticPr fontId="3"/>
  </si>
  <si>
    <t>12以上</t>
    <rPh sb="2" eb="4">
      <t>イジョウ</t>
    </rPh>
    <phoneticPr fontId="3"/>
  </si>
  <si>
    <t>9以上</t>
    <rPh sb="1" eb="3">
      <t>イジョウ</t>
    </rPh>
    <phoneticPr fontId="3"/>
  </si>
  <si>
    <t>9未満</t>
    <rPh sb="1" eb="3">
      <t>ミマン</t>
    </rPh>
    <phoneticPr fontId="3"/>
  </si>
  <si>
    <t>－選択項目－</t>
    <rPh sb="1" eb="3">
      <t>センタク</t>
    </rPh>
    <rPh sb="3" eb="5">
      <t>コウモク</t>
    </rPh>
    <phoneticPr fontId="3"/>
  </si>
  <si>
    <t>北の方位の</t>
    <rPh sb="0" eb="1">
      <t>キタ</t>
    </rPh>
    <rPh sb="2" eb="4">
      <t>ホウイ</t>
    </rPh>
    <phoneticPr fontId="3"/>
  </si>
  <si>
    <t>JIS遮音等級表示品</t>
    <rPh sb="3" eb="5">
      <t>シャオン</t>
    </rPh>
    <rPh sb="5" eb="7">
      <t>トウキュウ</t>
    </rPh>
    <rPh sb="7" eb="9">
      <t>ヒョウジ</t>
    </rPh>
    <rPh sb="9" eb="10">
      <t>シナ</t>
    </rPh>
    <phoneticPr fontId="3"/>
  </si>
  <si>
    <t>同等品</t>
    <rPh sb="0" eb="3">
      <t>ドウトウヒン</t>
    </rPh>
    <phoneticPr fontId="3"/>
  </si>
  <si>
    <t>遮音性能</t>
    <rPh sb="0" eb="2">
      <t>シャオン</t>
    </rPh>
    <rPh sb="2" eb="4">
      <t>セイノウ</t>
    </rPh>
    <phoneticPr fontId="3"/>
  </si>
  <si>
    <t>その他試験を行うもの</t>
    <rPh sb="2" eb="3">
      <t>ホカ</t>
    </rPh>
    <rPh sb="3" eb="5">
      <t>シケン</t>
    </rPh>
    <rPh sb="6" eb="7">
      <t>オコナ</t>
    </rPh>
    <phoneticPr fontId="3"/>
  </si>
  <si>
    <t>東の方位の</t>
    <rPh sb="0" eb="1">
      <t>ヒガシ</t>
    </rPh>
    <rPh sb="2" eb="4">
      <t>ホウイ</t>
    </rPh>
    <phoneticPr fontId="3"/>
  </si>
  <si>
    <t>南の方位の</t>
    <rPh sb="0" eb="1">
      <t>ミナミ</t>
    </rPh>
    <rPh sb="2" eb="4">
      <t>ホウイ</t>
    </rPh>
    <phoneticPr fontId="3"/>
  </si>
  <si>
    <t>西の方位の</t>
    <rPh sb="0" eb="1">
      <t>ニシ</t>
    </rPh>
    <rPh sb="2" eb="4">
      <t>ホウイ</t>
    </rPh>
    <phoneticPr fontId="3"/>
  </si>
  <si>
    <t>設計住宅性能評価「光視環境一覧表」</t>
    <rPh sb="0" eb="2">
      <t>セッケイ</t>
    </rPh>
    <rPh sb="2" eb="4">
      <t>ジュウタク</t>
    </rPh>
    <rPh sb="4" eb="6">
      <t>セイノウ</t>
    </rPh>
    <rPh sb="6" eb="8">
      <t>ヒョウカ</t>
    </rPh>
    <rPh sb="9" eb="10">
      <t>ヒカリ</t>
    </rPh>
    <rPh sb="10" eb="11">
      <t>シ</t>
    </rPh>
    <rPh sb="11" eb="13">
      <t>カンキョウ</t>
    </rPh>
    <rPh sb="13" eb="14">
      <t>イチ</t>
    </rPh>
    <rPh sb="14" eb="15">
      <t>ラン</t>
    </rPh>
    <rPh sb="15" eb="16">
      <t>オモテ</t>
    </rPh>
    <phoneticPr fontId="3"/>
  </si>
  <si>
    <t>LDK</t>
    <phoneticPr fontId="3"/>
  </si>
  <si>
    <t>LD</t>
    <phoneticPr fontId="3"/>
  </si>
  <si>
    <t>L</t>
    <phoneticPr fontId="3"/>
  </si>
  <si>
    <t>D</t>
    <phoneticPr fontId="3"/>
  </si>
  <si>
    <t>K</t>
    <phoneticPr fontId="3"/>
  </si>
  <si>
    <t>洋室（4）</t>
    <rPh sb="0" eb="2">
      <t>ヨウシツ</t>
    </rPh>
    <phoneticPr fontId="3"/>
  </si>
  <si>
    <t>・建物配管引き込み方式</t>
    <rPh sb="1" eb="3">
      <t>タテモノ</t>
    </rPh>
    <rPh sb="3" eb="5">
      <t>ハイカン</t>
    </rPh>
    <rPh sb="5" eb="6">
      <t>ヒ</t>
    </rPh>
    <rPh sb="7" eb="8">
      <t>コ</t>
    </rPh>
    <rPh sb="9" eb="11">
      <t>ホウシキ</t>
    </rPh>
    <phoneticPr fontId="3"/>
  </si>
  <si>
    <t>設計内容説明書＜枠組壁工法　一戸建て住宅＞</t>
    <rPh sb="0" eb="2">
      <t>セッケイ</t>
    </rPh>
    <rPh sb="2" eb="4">
      <t>ナイヨウ</t>
    </rPh>
    <rPh sb="4" eb="7">
      <t>セツメイショ</t>
    </rPh>
    <rPh sb="8" eb="10">
      <t>ワクグミ</t>
    </rPh>
    <rPh sb="10" eb="11">
      <t>カベ</t>
    </rPh>
    <rPh sb="11" eb="13">
      <t>コウホウ</t>
    </rPh>
    <rPh sb="14" eb="16">
      <t>イッコ</t>
    </rPh>
    <rPh sb="16" eb="17">
      <t>ダ</t>
    </rPh>
    <rPh sb="18" eb="20">
      <t>ジュウタク</t>
    </rPh>
    <phoneticPr fontId="3"/>
  </si>
  <si>
    <t>－必須項目－</t>
    <phoneticPr fontId="3"/>
  </si>
  <si>
    <t>※</t>
    <phoneticPr fontId="3"/>
  </si>
  <si>
    <t>事　　項</t>
    <rPh sb="0" eb="1">
      <t>コト</t>
    </rPh>
    <rPh sb="3" eb="4">
      <t>コウ</t>
    </rPh>
    <phoneticPr fontId="3"/>
  </si>
  <si>
    <t>（</t>
    <phoneticPr fontId="3"/>
  </si>
  <si>
    <t>A</t>
    <phoneticPr fontId="3"/>
  </si>
  <si>
    <t>□</t>
    <phoneticPr fontId="3"/>
  </si>
  <si>
    <t>外部露出方式</t>
    <rPh sb="0" eb="2">
      <t>ガイブ</t>
    </rPh>
    <rPh sb="2" eb="4">
      <t>ロシュツ</t>
    </rPh>
    <rPh sb="4" eb="6">
      <t>ホウシキ</t>
    </rPh>
    <phoneticPr fontId="3"/>
  </si>
  <si>
    <t>さや管方式（給水・給湯・ガス）</t>
    <rPh sb="2" eb="3">
      <t>カン</t>
    </rPh>
    <rPh sb="3" eb="5">
      <t>ホウシキ</t>
    </rPh>
    <rPh sb="6" eb="8">
      <t>キュウスイ</t>
    </rPh>
    <rPh sb="9" eb="11">
      <t>キュウトウ</t>
    </rPh>
    <phoneticPr fontId="3"/>
  </si>
  <si>
    <t>掃除口</t>
    <rPh sb="0" eb="2">
      <t>ソウジ</t>
    </rPh>
    <rPh sb="2" eb="3">
      <t>クチ</t>
    </rPh>
    <phoneticPr fontId="3"/>
  </si>
  <si>
    <t>開口</t>
    <rPh sb="0" eb="2">
      <t>カイコウ</t>
    </rPh>
    <phoneticPr fontId="3"/>
  </si>
  <si>
    <t>（第5面）</t>
    <rPh sb="1" eb="2">
      <t>ダイ</t>
    </rPh>
    <rPh sb="3" eb="4">
      <t>メン</t>
    </rPh>
    <phoneticPr fontId="3"/>
  </si>
  <si>
    <t>対象</t>
    <rPh sb="0" eb="2">
      <t>タイショウ</t>
    </rPh>
    <phoneticPr fontId="3"/>
  </si>
  <si>
    <t>仕上表</t>
    <rPh sb="0" eb="2">
      <t>シアゲ</t>
    </rPh>
    <rPh sb="2" eb="3">
      <t>ヒョウ</t>
    </rPh>
    <phoneticPr fontId="3"/>
  </si>
  <si>
    <t>ガラスの性能</t>
    <rPh sb="4" eb="6">
      <t>セイノウ</t>
    </rPh>
    <phoneticPr fontId="3"/>
  </si>
  <si>
    <t>対象外</t>
    <rPh sb="0" eb="3">
      <t>タイショウガイ</t>
    </rPh>
    <phoneticPr fontId="3"/>
  </si>
  <si>
    <t>不要</t>
    <rPh sb="0" eb="2">
      <t>フヨウ</t>
    </rPh>
    <phoneticPr fontId="3"/>
  </si>
  <si>
    <t>錠の数</t>
    <rPh sb="0" eb="1">
      <t>ジョウ</t>
    </rPh>
    <rPh sb="2" eb="3">
      <t>カズ</t>
    </rPh>
    <phoneticPr fontId="3"/>
  </si>
  <si>
    <t>1以上の錠</t>
    <rPh sb="1" eb="3">
      <t>イジョウ</t>
    </rPh>
    <rPh sb="4" eb="5">
      <t>ジョウ</t>
    </rPh>
    <phoneticPr fontId="3"/>
  </si>
  <si>
    <t>1以上の錠のサムターン</t>
    <rPh sb="1" eb="3">
      <t>イジョウ</t>
    </rPh>
    <rPh sb="4" eb="5">
      <t>ジョウ</t>
    </rPh>
    <phoneticPr fontId="3"/>
  </si>
  <si>
    <t>雨戸</t>
    <rPh sb="0" eb="2">
      <t>アマド</t>
    </rPh>
    <phoneticPr fontId="3"/>
  </si>
  <si>
    <t>開閉機構あり</t>
    <rPh sb="0" eb="2">
      <t>カイヘイ</t>
    </rPh>
    <rPh sb="2" eb="4">
      <t>キコウ</t>
    </rPh>
    <phoneticPr fontId="3"/>
  </si>
  <si>
    <t>面格子</t>
    <rPh sb="0" eb="1">
      <t>メン</t>
    </rPh>
    <rPh sb="1" eb="3">
      <t>コウシ</t>
    </rPh>
    <phoneticPr fontId="3"/>
  </si>
  <si>
    <t>開閉機構なし</t>
    <rPh sb="0" eb="2">
      <t>カイヘイ</t>
    </rPh>
    <rPh sb="2" eb="4">
      <t>キコウ</t>
    </rPh>
    <phoneticPr fontId="3"/>
  </si>
  <si>
    <t>開口部の大きさ</t>
    <rPh sb="0" eb="3">
      <t>カイコウブ</t>
    </rPh>
    <rPh sb="4" eb="5">
      <t>オオ</t>
    </rPh>
    <phoneticPr fontId="3"/>
  </si>
  <si>
    <t>対象箇所</t>
    <rPh sb="0" eb="2">
      <t>タイショウ</t>
    </rPh>
    <rPh sb="2" eb="4">
      <t>カショ</t>
    </rPh>
    <phoneticPr fontId="3"/>
  </si>
  <si>
    <t>）</t>
    <phoneticPr fontId="3"/>
  </si>
  <si>
    <t>構造担当者</t>
    <rPh sb="0" eb="2">
      <t>コウゾウ</t>
    </rPh>
    <rPh sb="2" eb="5">
      <t>タントウシャ</t>
    </rPh>
    <phoneticPr fontId="3"/>
  </si>
  <si>
    <t>・</t>
    <phoneticPr fontId="3"/>
  </si>
  <si>
    <t>１０, 防犯に関すること</t>
    <rPh sb="4" eb="6">
      <t>ボウハン</t>
    </rPh>
    <rPh sb="7" eb="8">
      <t>カン</t>
    </rPh>
    <phoneticPr fontId="3"/>
  </si>
  <si>
    <t>10.防犯に関する</t>
    <rPh sb="3" eb="5">
      <t>ボウハン</t>
    </rPh>
    <rPh sb="6" eb="7">
      <t>カン</t>
    </rPh>
    <phoneticPr fontId="3"/>
  </si>
  <si>
    <t>10-1　開口部の侵入</t>
    <phoneticPr fontId="3"/>
  </si>
  <si>
    <t>区分a</t>
    <rPh sb="0" eb="2">
      <t>クブン</t>
    </rPh>
    <phoneticPr fontId="3"/>
  </si>
  <si>
    <t>区分b</t>
    <rPh sb="0" eb="2">
      <t>クブン</t>
    </rPh>
    <phoneticPr fontId="3"/>
  </si>
  <si>
    <t>区分c</t>
    <rPh sb="0" eb="2">
      <t>クブン</t>
    </rPh>
    <phoneticPr fontId="3"/>
  </si>
  <si>
    <t>侵入防止上有効な措置</t>
    <rPh sb="0" eb="2">
      <t>シンニュウ</t>
    </rPh>
    <rPh sb="2" eb="4">
      <t>ボウシ</t>
    </rPh>
    <rPh sb="4" eb="5">
      <t>ウエ</t>
    </rPh>
    <rPh sb="5" eb="7">
      <t>ユウコウ</t>
    </rPh>
    <rPh sb="8" eb="10">
      <t>ソチ</t>
    </rPh>
    <phoneticPr fontId="3"/>
  </si>
  <si>
    <t>シャッター又は雨戸による対策を含む</t>
    <rPh sb="5" eb="6">
      <t>マタ</t>
    </rPh>
    <rPh sb="7" eb="9">
      <t>アマド</t>
    </rPh>
    <rPh sb="12" eb="14">
      <t>タイサク</t>
    </rPh>
    <rPh sb="15" eb="16">
      <t>フク</t>
    </rPh>
    <phoneticPr fontId="3"/>
  </si>
  <si>
    <t>該当する開口部なし</t>
    <rPh sb="0" eb="2">
      <t>ガイトウ</t>
    </rPh>
    <rPh sb="4" eb="7">
      <t>カイコウブ</t>
    </rPh>
    <phoneticPr fontId="3"/>
  </si>
  <si>
    <t>6-1</t>
    <phoneticPr fontId="3"/>
  </si>
  <si>
    <t>放散等級</t>
    <phoneticPr fontId="3"/>
  </si>
  <si>
    <t>なし</t>
    <phoneticPr fontId="3"/>
  </si>
  <si>
    <t>　</t>
    <phoneticPr fontId="3"/>
  </si>
  <si>
    <t>(</t>
    <phoneticPr fontId="3"/>
  </si>
  <si>
    <t>【１．地名地番】</t>
    <rPh sb="3" eb="5">
      <t>チメイ</t>
    </rPh>
    <rPh sb="5" eb="7">
      <t>チバン</t>
    </rPh>
    <phoneticPr fontId="3"/>
  </si>
  <si>
    <t>〕</t>
    <phoneticPr fontId="3"/>
  </si>
  <si>
    <t>こと</t>
    <phoneticPr fontId="3"/>
  </si>
  <si>
    <t>防止対策</t>
    <phoneticPr fontId="3"/>
  </si>
  <si>
    <t>寸法形式</t>
    <rPh sb="0" eb="2">
      <t>スンポウ</t>
    </rPh>
    <rPh sb="2" eb="4">
      <t>ケイシキ</t>
    </rPh>
    <phoneticPr fontId="3"/>
  </si>
  <si>
    <t>たて枠</t>
    <rPh sb="2" eb="3">
      <t>ワク</t>
    </rPh>
    <phoneticPr fontId="3"/>
  </si>
  <si>
    <t>径</t>
    <rPh sb="0" eb="1">
      <t>ケイ</t>
    </rPh>
    <phoneticPr fontId="3"/>
  </si>
  <si>
    <t>配置</t>
    <rPh sb="0" eb="2">
      <t>ハイチ</t>
    </rPh>
    <phoneticPr fontId="3"/>
  </si>
  <si>
    <t>2m間隔以内、隅各部、土台の継ぎ手部</t>
    <rPh sb="2" eb="4">
      <t>カンカク</t>
    </rPh>
    <rPh sb="4" eb="6">
      <t>イナイ</t>
    </rPh>
    <rPh sb="17" eb="18">
      <t>ブ</t>
    </rPh>
    <phoneticPr fontId="3"/>
  </si>
  <si>
    <t>外壁</t>
    <rPh sb="0" eb="2">
      <t>ガイヘキ</t>
    </rPh>
    <phoneticPr fontId="3"/>
  </si>
  <si>
    <t>壁量計算書</t>
    <rPh sb="0" eb="1">
      <t>カベ</t>
    </rPh>
    <rPh sb="1" eb="2">
      <t>リョウ</t>
    </rPh>
    <rPh sb="2" eb="5">
      <t>ケイサンショ</t>
    </rPh>
    <phoneticPr fontId="3"/>
  </si>
  <si>
    <t>構造用合板1級</t>
    <rPh sb="0" eb="2">
      <t>コウゾウ</t>
    </rPh>
    <rPh sb="2" eb="3">
      <t>ヨウ</t>
    </rPh>
    <rPh sb="3" eb="5">
      <t>ゴウハン</t>
    </rPh>
    <rPh sb="6" eb="7">
      <t>キュウ</t>
    </rPh>
    <phoneticPr fontId="3"/>
  </si>
  <si>
    <t>構造用合板2級</t>
    <rPh sb="0" eb="2">
      <t>コウゾウ</t>
    </rPh>
    <rPh sb="2" eb="3">
      <t>ヨウ</t>
    </rPh>
    <rPh sb="3" eb="5">
      <t>ゴウハン</t>
    </rPh>
    <rPh sb="6" eb="7">
      <t>キュウ</t>
    </rPh>
    <phoneticPr fontId="3"/>
  </si>
  <si>
    <t>構造用パネル1級</t>
    <rPh sb="0" eb="2">
      <t>コウゾウ</t>
    </rPh>
    <rPh sb="2" eb="3">
      <t>ヨウ</t>
    </rPh>
    <rPh sb="7" eb="8">
      <t>キュウ</t>
    </rPh>
    <phoneticPr fontId="3"/>
  </si>
  <si>
    <t>構造用パネル2級</t>
    <rPh sb="0" eb="2">
      <t>コウゾウ</t>
    </rPh>
    <rPh sb="2" eb="3">
      <t>ヨウ</t>
    </rPh>
    <rPh sb="7" eb="8">
      <t>キュウ</t>
    </rPh>
    <phoneticPr fontId="3"/>
  </si>
  <si>
    <t>外周くぎ</t>
    <rPh sb="0" eb="2">
      <t>ガイシュウ</t>
    </rPh>
    <phoneticPr fontId="3"/>
  </si>
  <si>
    <t>構造計算書</t>
    <rPh sb="0" eb="2">
      <t>コウゾウ</t>
    </rPh>
    <rPh sb="2" eb="5">
      <t>ケイサンショ</t>
    </rPh>
    <phoneticPr fontId="3"/>
  </si>
  <si>
    <t>その他</t>
    <rPh sb="2" eb="3">
      <t>タ</t>
    </rPh>
    <phoneticPr fontId="3"/>
  </si>
  <si>
    <t>構造用合板</t>
    <rPh sb="0" eb="2">
      <t>コウゾウ</t>
    </rPh>
    <rPh sb="2" eb="5">
      <t>ヨウゴウハン</t>
    </rPh>
    <phoneticPr fontId="3"/>
  </si>
  <si>
    <t>構造用パネル</t>
    <rPh sb="0" eb="2">
      <t>コウゾウ</t>
    </rPh>
    <rPh sb="2" eb="3">
      <t>ヨウ</t>
    </rPh>
    <phoneticPr fontId="3"/>
  </si>
  <si>
    <t>根太形式</t>
    <rPh sb="0" eb="2">
      <t>ネダ</t>
    </rPh>
    <rPh sb="2" eb="4">
      <t>ケイシキ</t>
    </rPh>
    <phoneticPr fontId="3"/>
  </si>
  <si>
    <t>くぎ打ち</t>
    <rPh sb="2" eb="3">
      <t>ウ</t>
    </rPh>
    <phoneticPr fontId="3"/>
  </si>
  <si>
    <t>救助袋</t>
    <rPh sb="0" eb="2">
      <t>キュウジョ</t>
    </rPh>
    <rPh sb="2" eb="3">
      <t>ブクロ</t>
    </rPh>
    <phoneticPr fontId="3"/>
  </si>
  <si>
    <r>
      <t xml:space="preserve">北
</t>
    </r>
    <r>
      <rPr>
        <sz val="8"/>
        <rFont val="ＭＳ Ｐゴシック"/>
        <family val="3"/>
        <charset val="128"/>
      </rPr>
      <t>（Ａn／Ａ）
％</t>
    </r>
    <rPh sb="0" eb="1">
      <t>キタ</t>
    </rPh>
    <phoneticPr fontId="3"/>
  </si>
  <si>
    <r>
      <t>東</t>
    </r>
    <r>
      <rPr>
        <sz val="8"/>
        <rFont val="ＭＳ Ｐゴシック"/>
        <family val="3"/>
        <charset val="128"/>
      </rPr>
      <t xml:space="preserve">
（Ａe／Ａ）
％</t>
    </r>
    <rPh sb="0" eb="1">
      <t>ヒガシ</t>
    </rPh>
    <phoneticPr fontId="3"/>
  </si>
  <si>
    <r>
      <t xml:space="preserve">南
</t>
    </r>
    <r>
      <rPr>
        <sz val="8"/>
        <rFont val="ＭＳ Ｐゴシック"/>
        <family val="3"/>
        <charset val="128"/>
      </rPr>
      <t>（Ａs／Ａ）
％</t>
    </r>
    <rPh sb="0" eb="1">
      <t>ミナミ</t>
    </rPh>
    <phoneticPr fontId="3"/>
  </si>
  <si>
    <r>
      <t xml:space="preserve">西
</t>
    </r>
    <r>
      <rPr>
        <sz val="8"/>
        <rFont val="ＭＳ Ｐゴシック"/>
        <family val="3"/>
        <charset val="128"/>
      </rPr>
      <t>（Ａw／Ａ）
％</t>
    </r>
    <rPh sb="0" eb="1">
      <t>ニシ</t>
    </rPh>
    <phoneticPr fontId="3"/>
  </si>
  <si>
    <r>
      <t xml:space="preserve">真上
</t>
    </r>
    <r>
      <rPr>
        <sz val="8"/>
        <rFont val="ＭＳ Ｐゴシック"/>
        <family val="3"/>
        <charset val="128"/>
      </rPr>
      <t>（Ａu／Ａ）
％</t>
    </r>
    <rPh sb="0" eb="2">
      <t>マウエ</t>
    </rPh>
    <phoneticPr fontId="3"/>
  </si>
  <si>
    <t>Ａ</t>
    <phoneticPr fontId="3"/>
  </si>
  <si>
    <t>Ｂ</t>
    <phoneticPr fontId="3"/>
  </si>
  <si>
    <t>Ｃ</t>
    <phoneticPr fontId="3"/>
  </si>
  <si>
    <t>Ｄ</t>
    <phoneticPr fontId="3"/>
  </si>
  <si>
    <t>■</t>
  </si>
  <si>
    <t>その他（地震に対する構造躯体の倒壊等防止及び損傷防止）</t>
    <rPh sb="2" eb="3">
      <t>タ</t>
    </rPh>
    <rPh sb="4" eb="6">
      <t>ジシン</t>
    </rPh>
    <rPh sb="7" eb="8">
      <t>タイ</t>
    </rPh>
    <rPh sb="10" eb="12">
      <t>コウゾウ</t>
    </rPh>
    <rPh sb="12" eb="14">
      <t>クタイ</t>
    </rPh>
    <rPh sb="15" eb="17">
      <t>トウカイ</t>
    </rPh>
    <rPh sb="17" eb="18">
      <t>トウ</t>
    </rPh>
    <rPh sb="18" eb="20">
      <t>ボウシ</t>
    </rPh>
    <rPh sb="20" eb="21">
      <t>オヨ</t>
    </rPh>
    <rPh sb="22" eb="24">
      <t>ソンショウ</t>
    </rPh>
    <rPh sb="24" eb="26">
      <t>ボウシ</t>
    </rPh>
    <phoneticPr fontId="3"/>
  </si>
  <si>
    <t>感知警報装置設置等級</t>
    <rPh sb="0" eb="2">
      <t>カンチ</t>
    </rPh>
    <rPh sb="2" eb="4">
      <t>ケイホウ</t>
    </rPh>
    <rPh sb="4" eb="6">
      <t>ソウチ</t>
    </rPh>
    <rPh sb="6" eb="8">
      <t>セッチ</t>
    </rPh>
    <rPh sb="8" eb="10">
      <t>トウキュウ</t>
    </rPh>
    <phoneticPr fontId="3"/>
  </si>
  <si>
    <t>維持管理・更新対策等級</t>
    <rPh sb="0" eb="2">
      <t>イジ</t>
    </rPh>
    <rPh sb="2" eb="4">
      <t>カンリ</t>
    </rPh>
    <rPh sb="5" eb="7">
      <t>コウシン</t>
    </rPh>
    <rPh sb="7" eb="9">
      <t>タイサク</t>
    </rPh>
    <rPh sb="9" eb="11">
      <t>トウキュウ</t>
    </rPh>
    <phoneticPr fontId="3"/>
  </si>
  <si>
    <t>高齢者配慮対策等級</t>
    <rPh sb="0" eb="3">
      <t>コウレイシャ</t>
    </rPh>
    <rPh sb="3" eb="5">
      <t>ハイリョ</t>
    </rPh>
    <rPh sb="5" eb="7">
      <t>タイサク</t>
    </rPh>
    <rPh sb="7" eb="9">
      <t>トウキュウ</t>
    </rPh>
    <phoneticPr fontId="3"/>
  </si>
  <si>
    <t>1-3 その他</t>
    <rPh sb="6" eb="7">
      <t>タ</t>
    </rPh>
    <phoneticPr fontId="3"/>
  </si>
  <si>
    <t>免震建築物</t>
    <rPh sb="0" eb="1">
      <t>メン</t>
    </rPh>
    <rPh sb="1" eb="2">
      <t>シン</t>
    </rPh>
    <rPh sb="2" eb="5">
      <t>ケンチクブツ</t>
    </rPh>
    <phoneticPr fontId="3"/>
  </si>
  <si>
    <t>（地震に対する構造躯体の倒壊等防止及び損傷防止）</t>
    <rPh sb="1" eb="3">
      <t>ジシン</t>
    </rPh>
    <rPh sb="4" eb="5">
      <t>タイ</t>
    </rPh>
    <rPh sb="7" eb="9">
      <t>コウゾウ</t>
    </rPh>
    <rPh sb="9" eb="11">
      <t>クタイ</t>
    </rPh>
    <rPh sb="12" eb="15">
      <t>トウカイトウ</t>
    </rPh>
    <rPh sb="15" eb="17">
      <t>ボウシ</t>
    </rPh>
    <rPh sb="17" eb="18">
      <t>オヨ</t>
    </rPh>
    <rPh sb="19" eb="21">
      <t>ソンショウ</t>
    </rPh>
    <rPh sb="21" eb="23">
      <t>ボウシ</t>
    </rPh>
    <phoneticPr fontId="3"/>
  </si>
  <si>
    <t>2.火災時の安全に</t>
    <rPh sb="2" eb="4">
      <t>カサイ</t>
    </rPh>
    <rPh sb="4" eb="5">
      <t>ジ</t>
    </rPh>
    <rPh sb="6" eb="8">
      <t>アンゼン</t>
    </rPh>
    <phoneticPr fontId="3"/>
  </si>
  <si>
    <t>住宅型式性能認定による</t>
    <phoneticPr fontId="3"/>
  </si>
  <si>
    <t>4.維持管理・更新</t>
    <rPh sb="2" eb="4">
      <t>イジ</t>
    </rPh>
    <rPh sb="4" eb="6">
      <t>カンリ</t>
    </rPh>
    <rPh sb="7" eb="9">
      <t>コウシン</t>
    </rPh>
    <phoneticPr fontId="3"/>
  </si>
  <si>
    <t>への配慮に</t>
    <rPh sb="2" eb="4">
      <t>ハイリョ</t>
    </rPh>
    <phoneticPr fontId="3"/>
  </si>
  <si>
    <t>自己評価書＜枠組壁工法　一戸建て住宅＞</t>
    <rPh sb="0" eb="2">
      <t>ジコ</t>
    </rPh>
    <rPh sb="2" eb="4">
      <t>ヒョウカ</t>
    </rPh>
    <rPh sb="4" eb="5">
      <t>ショ</t>
    </rPh>
    <rPh sb="6" eb="8">
      <t>ワクグ</t>
    </rPh>
    <rPh sb="8" eb="9">
      <t>カベ</t>
    </rPh>
    <rPh sb="9" eb="11">
      <t>コウホウ</t>
    </rPh>
    <rPh sb="12" eb="14">
      <t>イッコ</t>
    </rPh>
    <rPh sb="14" eb="15">
      <t>ダ</t>
    </rPh>
    <rPh sb="16" eb="18">
      <t>ジュウタク</t>
    </rPh>
    <phoneticPr fontId="3"/>
  </si>
  <si>
    <t>耐風等級</t>
    <rPh sb="0" eb="1">
      <t>タイ</t>
    </rPh>
    <rPh sb="1" eb="2">
      <t>カゼ</t>
    </rPh>
    <rPh sb="2" eb="4">
      <t>トウキュウ</t>
    </rPh>
    <phoneticPr fontId="3"/>
  </si>
  <si>
    <t>耐積雪等級</t>
    <rPh sb="0" eb="1">
      <t>タイ</t>
    </rPh>
    <rPh sb="1" eb="3">
      <t>セキセツ</t>
    </rPh>
    <rPh sb="3" eb="5">
      <t>トウキュウ</t>
    </rPh>
    <phoneticPr fontId="3"/>
  </si>
  <si>
    <t>免震建築物</t>
    <rPh sb="0" eb="1">
      <t>メン</t>
    </rPh>
    <rPh sb="1" eb="2">
      <t>シン</t>
    </rPh>
    <rPh sb="2" eb="4">
      <t>ケンチク</t>
    </rPh>
    <rPh sb="4" eb="5">
      <t>ブツ</t>
    </rPh>
    <phoneticPr fontId="3"/>
  </si>
  <si>
    <t>免震層・免震材料の維持管理に関する計画</t>
    <rPh sb="0" eb="1">
      <t>メン</t>
    </rPh>
    <rPh sb="1" eb="2">
      <t>シン</t>
    </rPh>
    <rPh sb="2" eb="3">
      <t>ソウ</t>
    </rPh>
    <rPh sb="4" eb="5">
      <t>メン</t>
    </rPh>
    <rPh sb="5" eb="6">
      <t>シン</t>
    </rPh>
    <rPh sb="6" eb="8">
      <t>ザイリョウ</t>
    </rPh>
    <rPh sb="9" eb="11">
      <t>イジ</t>
    </rPh>
    <rPh sb="11" eb="13">
      <t>カンリ</t>
    </rPh>
    <rPh sb="14" eb="15">
      <t>カン</t>
    </rPh>
    <rPh sb="17" eb="19">
      <t>ケイカク</t>
    </rPh>
    <phoneticPr fontId="3"/>
  </si>
  <si>
    <t>敷地の管理に関する計画</t>
    <rPh sb="0" eb="2">
      <t>シキチ</t>
    </rPh>
    <rPh sb="3" eb="5">
      <t>カンリ</t>
    </rPh>
    <rPh sb="6" eb="7">
      <t>カン</t>
    </rPh>
    <rPh sb="9" eb="11">
      <t>ケイカク</t>
    </rPh>
    <phoneticPr fontId="3"/>
  </si>
  <si>
    <t>6空気環境に関すること</t>
    <rPh sb="1" eb="3">
      <t>クウキ</t>
    </rPh>
    <rPh sb="3" eb="5">
      <t>カンキョウ</t>
    </rPh>
    <rPh sb="6" eb="7">
      <t>カン</t>
    </rPh>
    <phoneticPr fontId="3"/>
  </si>
  <si>
    <t>7光視環境に関すること</t>
    <rPh sb="1" eb="3">
      <t>ヒカリシ</t>
    </rPh>
    <rPh sb="3" eb="5">
      <t>カンキョウ</t>
    </rPh>
    <rPh sb="6" eb="7">
      <t>カン</t>
    </rPh>
    <phoneticPr fontId="3"/>
  </si>
  <si>
    <t>9高齢者等への配慮に関すること</t>
    <rPh sb="1" eb="4">
      <t>コウレイシャ</t>
    </rPh>
    <rPh sb="4" eb="5">
      <t>ナド</t>
    </rPh>
    <rPh sb="7" eb="9">
      <t>ハイリョ</t>
    </rPh>
    <rPh sb="10" eb="11">
      <t>カン</t>
    </rPh>
    <phoneticPr fontId="3"/>
  </si>
  <si>
    <t>10防犯に関すること</t>
    <rPh sb="2" eb="4">
      <t>ボウハン</t>
    </rPh>
    <rPh sb="5" eb="6">
      <t>カン</t>
    </rPh>
    <phoneticPr fontId="3"/>
  </si>
  <si>
    <t>許容支持力等</t>
    <rPh sb="0" eb="2">
      <t>キョヨウ</t>
    </rPh>
    <rPh sb="2" eb="4">
      <t>シジ</t>
    </rPh>
    <rPh sb="4" eb="5">
      <t>チカラ</t>
    </rPh>
    <rPh sb="5" eb="6">
      <t>トウ</t>
    </rPh>
    <phoneticPr fontId="3"/>
  </si>
  <si>
    <t>の許容支持力</t>
    <rPh sb="1" eb="3">
      <t>キョヨウ</t>
    </rPh>
    <rPh sb="3" eb="5">
      <t>シジ</t>
    </rPh>
    <rPh sb="5" eb="6">
      <t>チカラ</t>
    </rPh>
    <phoneticPr fontId="3"/>
  </si>
  <si>
    <t>地盤</t>
    <rPh sb="0" eb="2">
      <t>ジバン</t>
    </rPh>
    <phoneticPr fontId="3"/>
  </si>
  <si>
    <t>及びその設定</t>
    <rPh sb="0" eb="1">
      <t>オヨ</t>
    </rPh>
    <rPh sb="4" eb="6">
      <t>セッテイ</t>
    </rPh>
    <phoneticPr fontId="3"/>
  </si>
  <si>
    <t>杭</t>
    <rPh sb="0" eb="1">
      <t>クイ</t>
    </rPh>
    <phoneticPr fontId="3"/>
  </si>
  <si>
    <t>kN/本）</t>
    <rPh sb="3" eb="4">
      <t>ホン</t>
    </rPh>
    <phoneticPr fontId="3"/>
  </si>
  <si>
    <t>地盤調査方法等</t>
    <rPh sb="0" eb="2">
      <t>ジバン</t>
    </rPh>
    <rPh sb="2" eb="4">
      <t>チョウサ</t>
    </rPh>
    <rPh sb="4" eb="6">
      <t>ホウホウ</t>
    </rPh>
    <rPh sb="6" eb="7">
      <t>ナド</t>
    </rPh>
    <phoneticPr fontId="3"/>
  </si>
  <si>
    <t>方法及び形式等</t>
    <rPh sb="0" eb="2">
      <t>ホウホウ</t>
    </rPh>
    <rPh sb="2" eb="3">
      <t>オヨ</t>
    </rPh>
    <rPh sb="4" eb="6">
      <t>ケイシキ</t>
    </rPh>
    <rPh sb="6" eb="7">
      <t>ナド</t>
    </rPh>
    <phoneticPr fontId="3"/>
  </si>
  <si>
    <t>構造方法</t>
    <rPh sb="0" eb="2">
      <t>コウゾウ</t>
    </rPh>
    <rPh sb="2" eb="4">
      <t>ホウホウ</t>
    </rPh>
    <phoneticPr fontId="3"/>
  </si>
  <si>
    <t>無筋ｺﾝｸﾘｰﾄ造</t>
    <rPh sb="0" eb="1">
      <t>ム</t>
    </rPh>
    <rPh sb="1" eb="2">
      <t>スジ</t>
    </rPh>
    <rPh sb="8" eb="9">
      <t>ヅクリ</t>
    </rPh>
    <phoneticPr fontId="3"/>
  </si>
  <si>
    <t>場所打ちｺﾝｸﾘｰﾄ杭</t>
    <rPh sb="0" eb="2">
      <t>バショ</t>
    </rPh>
    <rPh sb="2" eb="3">
      <t>ウ</t>
    </rPh>
    <rPh sb="10" eb="11">
      <t>クイ</t>
    </rPh>
    <phoneticPr fontId="3"/>
  </si>
  <si>
    <t>場所打ちｺﾝｸﾘｰﾄ拡底杭</t>
    <rPh sb="0" eb="2">
      <t>バショ</t>
    </rPh>
    <rPh sb="2" eb="3">
      <t>ウ</t>
    </rPh>
    <rPh sb="10" eb="11">
      <t>ヒロム</t>
    </rPh>
    <rPh sb="11" eb="12">
      <t>ソコ</t>
    </rPh>
    <rPh sb="12" eb="13">
      <t>クイ</t>
    </rPh>
    <phoneticPr fontId="3"/>
  </si>
  <si>
    <t>既成ｺﾝｸﾘｰﾄ杭</t>
    <rPh sb="0" eb="2">
      <t>キセイ</t>
    </rPh>
    <rPh sb="8" eb="9">
      <t>クイ</t>
    </rPh>
    <phoneticPr fontId="3"/>
  </si>
  <si>
    <t>PHC杭</t>
    <rPh sb="3" eb="4">
      <t>クイ</t>
    </rPh>
    <phoneticPr fontId="3"/>
  </si>
  <si>
    <t>鋼管杭</t>
    <rPh sb="0" eb="2">
      <t>コウカン</t>
    </rPh>
    <rPh sb="2" eb="3">
      <t>クイ</t>
    </rPh>
    <phoneticPr fontId="3"/>
  </si>
  <si>
    <t>木製杭</t>
    <rPh sb="0" eb="2">
      <t>モクセイ</t>
    </rPh>
    <rPh sb="2" eb="3">
      <t>クイ</t>
    </rPh>
    <phoneticPr fontId="3"/>
  </si>
  <si>
    <t>2-1 感知警報</t>
    <rPh sb="4" eb="6">
      <t>カンチ</t>
    </rPh>
    <rPh sb="6" eb="8">
      <t>ケイホウ</t>
    </rPh>
    <phoneticPr fontId="3"/>
  </si>
  <si>
    <t>装置設置等級</t>
    <rPh sb="0" eb="2">
      <t>ソウチ</t>
    </rPh>
    <rPh sb="2" eb="4">
      <t>セッチ</t>
    </rPh>
    <rPh sb="4" eb="6">
      <t>トウキュウ</t>
    </rPh>
    <phoneticPr fontId="3"/>
  </si>
  <si>
    <t>2-4 脱出対策</t>
    <rPh sb="4" eb="6">
      <t>ダッシュツ</t>
    </rPh>
    <rPh sb="6" eb="8">
      <t>タイサク</t>
    </rPh>
    <phoneticPr fontId="3"/>
  </si>
  <si>
    <t>すべり棒</t>
    <rPh sb="3" eb="4">
      <t>ボウ</t>
    </rPh>
    <phoneticPr fontId="3"/>
  </si>
  <si>
    <t>避難ﾛｰﾌﾟ</t>
    <rPh sb="0" eb="2">
      <t>ヒナン</t>
    </rPh>
    <phoneticPr fontId="3"/>
  </si>
  <si>
    <t>避難用ﾀﾗｯﾌﾟ</t>
    <rPh sb="0" eb="3">
      <t>ヒナンヨウ</t>
    </rPh>
    <phoneticPr fontId="3"/>
  </si>
  <si>
    <t>緩降機</t>
    <rPh sb="0" eb="1">
      <t>ユル</t>
    </rPh>
    <rPh sb="1" eb="3">
      <t>コウキ</t>
    </rPh>
    <phoneticPr fontId="3"/>
  </si>
  <si>
    <t>避難袋</t>
    <rPh sb="0" eb="2">
      <t>ヒナン</t>
    </rPh>
    <rPh sb="2" eb="3">
      <t>フクロ</t>
    </rPh>
    <phoneticPr fontId="3"/>
  </si>
  <si>
    <t>救助袋</t>
    <rPh sb="0" eb="2">
      <t>キュウジョ</t>
    </rPh>
    <rPh sb="2" eb="3">
      <t>フクロ</t>
    </rPh>
    <phoneticPr fontId="3"/>
  </si>
  <si>
    <t>2-5 耐火等級</t>
    <rPh sb="4" eb="6">
      <t>タイカ</t>
    </rPh>
    <rPh sb="6" eb="8">
      <t>トウキュウ</t>
    </rPh>
    <phoneticPr fontId="3"/>
  </si>
  <si>
    <t>2-6 耐火等級</t>
    <rPh sb="4" eb="6">
      <t>タイカ</t>
    </rPh>
    <rPh sb="6" eb="8">
      <t>トウキュウ</t>
    </rPh>
    <phoneticPr fontId="3"/>
  </si>
  <si>
    <t>3.劣化の軽減に</t>
    <rPh sb="2" eb="4">
      <t>レッカ</t>
    </rPh>
    <rPh sb="5" eb="7">
      <t>ケイゲン</t>
    </rPh>
    <phoneticPr fontId="3"/>
  </si>
  <si>
    <t>3-1 劣化対策</t>
    <rPh sb="4" eb="6">
      <t>レッカ</t>
    </rPh>
    <rPh sb="6" eb="8">
      <t>タイサク</t>
    </rPh>
    <phoneticPr fontId="3"/>
  </si>
  <si>
    <t>（構造躯体等）</t>
    <rPh sb="1" eb="3">
      <t>コウゾウ</t>
    </rPh>
    <rPh sb="3" eb="4">
      <t>ク</t>
    </rPh>
    <rPh sb="4" eb="5">
      <t>タイ</t>
    </rPh>
    <rPh sb="5" eb="6">
      <t>トウ</t>
    </rPh>
    <phoneticPr fontId="3"/>
  </si>
  <si>
    <t>以上</t>
  </si>
  <si>
    <t>評価方法</t>
    <rPh sb="0" eb="2">
      <t>ヒョウカ</t>
    </rPh>
    <rPh sb="2" eb="4">
      <t>ホウホウ</t>
    </rPh>
    <phoneticPr fontId="3"/>
  </si>
  <si>
    <t>4-1 維持管理</t>
    <rPh sb="4" eb="6">
      <t>イジ</t>
    </rPh>
    <rPh sb="6" eb="8">
      <t>カンリ</t>
    </rPh>
    <phoneticPr fontId="3"/>
  </si>
  <si>
    <t>配慮に関すること</t>
    <rPh sb="0" eb="2">
      <t>ハイリョ</t>
    </rPh>
    <rPh sb="3" eb="4">
      <t>カン</t>
    </rPh>
    <phoneticPr fontId="3"/>
  </si>
  <si>
    <t>対策等級（専用</t>
    <rPh sb="0" eb="2">
      <t>タイサク</t>
    </rPh>
    <rPh sb="2" eb="4">
      <t>トウキュウ</t>
    </rPh>
    <rPh sb="5" eb="7">
      <t>センヨウ</t>
    </rPh>
    <phoneticPr fontId="3"/>
  </si>
  <si>
    <t>配管）</t>
    <rPh sb="0" eb="2">
      <t>ハイカン</t>
    </rPh>
    <phoneticPr fontId="3"/>
  </si>
  <si>
    <t>6.空気環境に</t>
    <rPh sb="2" eb="4">
      <t>クウキ</t>
    </rPh>
    <rPh sb="4" eb="6">
      <t>カンキョウ</t>
    </rPh>
    <phoneticPr fontId="3"/>
  </si>
  <si>
    <t>製材等（製材、丸太、単層ﾌﾛｰﾘﾝｸﾞ）を使用</t>
    <rPh sb="0" eb="2">
      <t>セイザイ</t>
    </rPh>
    <rPh sb="2" eb="3">
      <t>ナド</t>
    </rPh>
    <rPh sb="4" eb="6">
      <t>セイザイ</t>
    </rPh>
    <rPh sb="7" eb="9">
      <t>マルタ</t>
    </rPh>
    <rPh sb="10" eb="12">
      <t>タンソウ</t>
    </rPh>
    <rPh sb="21" eb="23">
      <t>シヨウ</t>
    </rPh>
    <phoneticPr fontId="3"/>
  </si>
  <si>
    <t>特定建材を使用</t>
    <rPh sb="0" eb="2">
      <t>トクテイ</t>
    </rPh>
    <rPh sb="2" eb="4">
      <t>ケンザイ</t>
    </rPh>
    <rPh sb="5" eb="7">
      <t>シヨウ</t>
    </rPh>
    <phoneticPr fontId="3"/>
  </si>
  <si>
    <t>対策等級（内装）</t>
    <rPh sb="0" eb="2">
      <t>タイサク</t>
    </rPh>
    <rPh sb="2" eb="4">
      <t>トウキュウ</t>
    </rPh>
    <rPh sb="5" eb="7">
      <t>ナイソウ</t>
    </rPh>
    <phoneticPr fontId="3"/>
  </si>
  <si>
    <t>その他の建材を使用</t>
    <rPh sb="2" eb="3">
      <t>タ</t>
    </rPh>
    <rPh sb="4" eb="6">
      <t>ケンザイ</t>
    </rPh>
    <rPh sb="7" eb="9">
      <t>シヨウ</t>
    </rPh>
    <phoneticPr fontId="3"/>
  </si>
  <si>
    <t>該当なし(内装）</t>
    <rPh sb="0" eb="2">
      <t>ガイトウ</t>
    </rPh>
    <rPh sb="5" eb="7">
      <t>ナイソウ</t>
    </rPh>
    <phoneticPr fontId="3"/>
  </si>
  <si>
    <t>天井裏等</t>
    <rPh sb="0" eb="3">
      <t>テンジョウウラ</t>
    </rPh>
    <rPh sb="3" eb="4">
      <t>トウ</t>
    </rPh>
    <phoneticPr fontId="3"/>
  </si>
  <si>
    <t>(天井裏等）</t>
    <rPh sb="1" eb="4">
      <t>テンジョウウラ</t>
    </rPh>
    <rPh sb="4" eb="5">
      <t>トウ</t>
    </rPh>
    <phoneticPr fontId="3"/>
  </si>
  <si>
    <t>機械換気設備</t>
    <rPh sb="0" eb="2">
      <t>キカイ</t>
    </rPh>
    <rPh sb="2" eb="4">
      <t>カンキ</t>
    </rPh>
    <rPh sb="4" eb="6">
      <t>セツビ</t>
    </rPh>
    <phoneticPr fontId="3"/>
  </si>
  <si>
    <t>台所：</t>
    <rPh sb="0" eb="2">
      <t>ダイドコロ</t>
    </rPh>
    <phoneticPr fontId="3"/>
  </si>
  <si>
    <t>換気のできる窓</t>
    <rPh sb="0" eb="2">
      <t>カンキ</t>
    </rPh>
    <rPh sb="6" eb="7">
      <t>マド</t>
    </rPh>
    <phoneticPr fontId="3"/>
  </si>
  <si>
    <t>台所該当なし</t>
    <rPh sb="0" eb="2">
      <t>ダイドコロ</t>
    </rPh>
    <rPh sb="2" eb="4">
      <t>ガイトウ</t>
    </rPh>
    <phoneticPr fontId="3"/>
  </si>
  <si>
    <t>浴室：</t>
    <rPh sb="0" eb="2">
      <t>ヨクシツ</t>
    </rPh>
    <phoneticPr fontId="3"/>
  </si>
  <si>
    <t>浴室該当なし</t>
    <rPh sb="0" eb="2">
      <t>ヨクシツ</t>
    </rPh>
    <rPh sb="2" eb="4">
      <t>ガイトウ</t>
    </rPh>
    <phoneticPr fontId="3"/>
  </si>
  <si>
    <t>便所該当なし</t>
    <rPh sb="0" eb="2">
      <t>ベンジョ</t>
    </rPh>
    <rPh sb="2" eb="4">
      <t>ガイトウ</t>
    </rPh>
    <phoneticPr fontId="3"/>
  </si>
  <si>
    <t>7.光視環境に</t>
    <rPh sb="2" eb="4">
      <t>ヒカリシ</t>
    </rPh>
    <rPh sb="4" eb="6">
      <t>カンキョウ</t>
    </rPh>
    <phoneticPr fontId="3"/>
  </si>
  <si>
    <t>7-1 単純開口率</t>
    <rPh sb="4" eb="6">
      <t>タンジュン</t>
    </rPh>
    <rPh sb="6" eb="8">
      <t>カイコウ</t>
    </rPh>
    <rPh sb="8" eb="9">
      <t>リツ</t>
    </rPh>
    <phoneticPr fontId="3"/>
  </si>
  <si>
    <t>％以上</t>
    <rPh sb="1" eb="3">
      <t>イジョウ</t>
    </rPh>
    <phoneticPr fontId="3"/>
  </si>
  <si>
    <t>7-2 方位別開口比</t>
    <rPh sb="4" eb="6">
      <t>ホウイ</t>
    </rPh>
    <rPh sb="6" eb="7">
      <t>ベツ</t>
    </rPh>
    <rPh sb="7" eb="9">
      <t>カイコウ</t>
    </rPh>
    <rPh sb="9" eb="10">
      <t>ヒ</t>
    </rPh>
    <phoneticPr fontId="3"/>
  </si>
  <si>
    <t>北面</t>
    <rPh sb="0" eb="1">
      <t>キタ</t>
    </rPh>
    <rPh sb="1" eb="2">
      <t>メン</t>
    </rPh>
    <phoneticPr fontId="3"/>
  </si>
  <si>
    <t>東面</t>
    <rPh sb="0" eb="1">
      <t>ヒガシ</t>
    </rPh>
    <rPh sb="1" eb="2">
      <t>メン</t>
    </rPh>
    <phoneticPr fontId="3"/>
  </si>
  <si>
    <t>南面</t>
    <rPh sb="0" eb="1">
      <t>ミナミ</t>
    </rPh>
    <rPh sb="1" eb="2">
      <t>メン</t>
    </rPh>
    <phoneticPr fontId="3"/>
  </si>
  <si>
    <t>西面</t>
    <rPh sb="0" eb="1">
      <t>ニシ</t>
    </rPh>
    <rPh sb="1" eb="2">
      <t>メン</t>
    </rPh>
    <phoneticPr fontId="3"/>
  </si>
  <si>
    <t>計</t>
    <rPh sb="0" eb="1">
      <t>ケイ</t>
    </rPh>
    <phoneticPr fontId="3"/>
  </si>
  <si>
    <t>9.高齢者等への</t>
    <rPh sb="2" eb="5">
      <t>コウレイシャ</t>
    </rPh>
    <rPh sb="5" eb="6">
      <t>ナド</t>
    </rPh>
    <phoneticPr fontId="3"/>
  </si>
  <si>
    <t>9-1 高齢者等</t>
    <rPh sb="4" eb="7">
      <t>コウレイシャ</t>
    </rPh>
    <rPh sb="7" eb="8">
      <t>ナド</t>
    </rPh>
    <phoneticPr fontId="3"/>
  </si>
  <si>
    <t>配慮対策等級</t>
    <rPh sb="0" eb="2">
      <t>ハイリョ</t>
    </rPh>
    <rPh sb="2" eb="4">
      <t>タイサク</t>
    </rPh>
    <rPh sb="4" eb="6">
      <t>トウキュウ</t>
    </rPh>
    <phoneticPr fontId="3"/>
  </si>
  <si>
    <t>（専用部分）</t>
    <rPh sb="1" eb="3">
      <t>センヨウ</t>
    </rPh>
    <rPh sb="3" eb="5">
      <t>ブブン</t>
    </rPh>
    <phoneticPr fontId="3"/>
  </si>
  <si>
    <t>8.音環境に</t>
    <rPh sb="2" eb="3">
      <t>オト</t>
    </rPh>
    <rPh sb="3" eb="5">
      <t>カンキョウ</t>
    </rPh>
    <phoneticPr fontId="3"/>
  </si>
  <si>
    <t>8-4 透過損失</t>
    <rPh sb="4" eb="6">
      <t>トウカ</t>
    </rPh>
    <rPh sb="6" eb="8">
      <t>ソンシツ</t>
    </rPh>
    <phoneticPr fontId="3"/>
  </si>
  <si>
    <t>等級（外壁開口部）</t>
    <rPh sb="0" eb="2">
      <t>トウキュウ</t>
    </rPh>
    <rPh sb="3" eb="5">
      <t>ガイヘキ</t>
    </rPh>
    <rPh sb="5" eb="8">
      <t>カイコウブ</t>
    </rPh>
    <phoneticPr fontId="3"/>
  </si>
  <si>
    <t>該当なし（北）</t>
    <rPh sb="0" eb="2">
      <t>ガイトウ</t>
    </rPh>
    <rPh sb="5" eb="6">
      <t>キタ</t>
    </rPh>
    <phoneticPr fontId="3"/>
  </si>
  <si>
    <t>等級（北）：</t>
    <rPh sb="0" eb="2">
      <t>トウキュウ</t>
    </rPh>
    <rPh sb="3" eb="4">
      <t>キタ</t>
    </rPh>
    <phoneticPr fontId="3"/>
  </si>
  <si>
    <t>該当なし（東）</t>
    <rPh sb="0" eb="2">
      <t>ガイトウ</t>
    </rPh>
    <rPh sb="5" eb="6">
      <t>ヒガシ</t>
    </rPh>
    <phoneticPr fontId="3"/>
  </si>
  <si>
    <t>等級（東）：</t>
    <rPh sb="0" eb="2">
      <t>トウキュウ</t>
    </rPh>
    <rPh sb="3" eb="4">
      <t>ヒガシ</t>
    </rPh>
    <phoneticPr fontId="3"/>
  </si>
  <si>
    <t>該当なし（南）</t>
    <rPh sb="0" eb="2">
      <t>ガイトウ</t>
    </rPh>
    <rPh sb="5" eb="6">
      <t>ミナミ</t>
    </rPh>
    <phoneticPr fontId="3"/>
  </si>
  <si>
    <t>等級（南）：</t>
    <rPh sb="0" eb="2">
      <t>トウキュウ</t>
    </rPh>
    <rPh sb="3" eb="4">
      <t>ミナミ</t>
    </rPh>
    <phoneticPr fontId="3"/>
  </si>
  <si>
    <t>該当なし（西）</t>
    <rPh sb="0" eb="2">
      <t>ガイトウ</t>
    </rPh>
    <rPh sb="5" eb="6">
      <t>ニシ</t>
    </rPh>
    <phoneticPr fontId="3"/>
  </si>
  <si>
    <t>等級（西）：</t>
    <rPh sb="0" eb="2">
      <t>トウキュウ</t>
    </rPh>
    <rPh sb="3" eb="4">
      <t>ニシ</t>
    </rPh>
    <phoneticPr fontId="3"/>
  </si>
  <si>
    <t>（特記事項）</t>
    <rPh sb="1" eb="3">
      <t>トッキ</t>
    </rPh>
    <rPh sb="3" eb="5">
      <t>ジコウ</t>
    </rPh>
    <phoneticPr fontId="3"/>
  </si>
  <si>
    <t>品質</t>
    <rPh sb="0" eb="2">
      <t>ヒンシツ</t>
    </rPh>
    <phoneticPr fontId="3"/>
  </si>
  <si>
    <t>伏図</t>
    <rPh sb="0" eb="2">
      <t>フセズ</t>
    </rPh>
    <phoneticPr fontId="3"/>
  </si>
  <si>
    <t>間隔</t>
    <rPh sb="0" eb="2">
      <t>カンカク</t>
    </rPh>
    <phoneticPr fontId="3"/>
  </si>
  <si>
    <t>耐力壁</t>
    <rPh sb="0" eb="2">
      <t>タイリョク</t>
    </rPh>
    <rPh sb="2" eb="3">
      <t>カベ</t>
    </rPh>
    <phoneticPr fontId="3"/>
  </si>
  <si>
    <t>構造用合板</t>
    <rPh sb="0" eb="3">
      <t>コウゾウヨウ</t>
    </rPh>
    <rPh sb="3" eb="5">
      <t>ゴウハン</t>
    </rPh>
    <phoneticPr fontId="3"/>
  </si>
  <si>
    <t>構造用パネル</t>
    <rPh sb="0" eb="3">
      <t>コウゾウヨウ</t>
    </rPh>
    <phoneticPr fontId="3"/>
  </si>
  <si>
    <t>存在壁量</t>
    <rPh sb="0" eb="2">
      <t>ソンザイ</t>
    </rPh>
    <rPh sb="2" eb="3">
      <t>カベ</t>
    </rPh>
    <rPh sb="3" eb="4">
      <t>リョウ</t>
    </rPh>
    <phoneticPr fontId="3"/>
  </si>
  <si>
    <t>必要壁量</t>
    <rPh sb="0" eb="2">
      <t>ヒツヨウ</t>
    </rPh>
    <rPh sb="2" eb="3">
      <t>カベ</t>
    </rPh>
    <rPh sb="3" eb="4">
      <t>リョウ</t>
    </rPh>
    <phoneticPr fontId="3"/>
  </si>
  <si>
    <t>小屋床面</t>
    <rPh sb="0" eb="2">
      <t>コヤ</t>
    </rPh>
    <rPh sb="2" eb="3">
      <t>ユカ</t>
    </rPh>
    <rPh sb="3" eb="4">
      <t>メン</t>
    </rPh>
    <phoneticPr fontId="3"/>
  </si>
  <si>
    <t>屋根面</t>
    <rPh sb="0" eb="2">
      <t>ヤネ</t>
    </rPh>
    <rPh sb="2" eb="3">
      <t>メン</t>
    </rPh>
    <phoneticPr fontId="3"/>
  </si>
  <si>
    <t>屋根勾配</t>
    <rPh sb="0" eb="2">
      <t>ヤネ</t>
    </rPh>
    <rPh sb="2" eb="4">
      <t>コウバイ</t>
    </rPh>
    <phoneticPr fontId="3"/>
  </si>
  <si>
    <t>接合部</t>
    <rPh sb="0" eb="2">
      <t>セツゴウ</t>
    </rPh>
    <rPh sb="2" eb="3">
      <t>ブ</t>
    </rPh>
    <phoneticPr fontId="3"/>
  </si>
  <si>
    <t>金物の品質</t>
    <rPh sb="0" eb="2">
      <t>カナモノ</t>
    </rPh>
    <rPh sb="3" eb="5">
      <t>ヒンシツ</t>
    </rPh>
    <phoneticPr fontId="3"/>
  </si>
  <si>
    <t>深さ</t>
    <rPh sb="0" eb="1">
      <t>フカ</t>
    </rPh>
    <phoneticPr fontId="3"/>
  </si>
  <si>
    <t>立上がり部分</t>
    <rPh sb="0" eb="1">
      <t>タ</t>
    </rPh>
    <rPh sb="1" eb="2">
      <t>ア</t>
    </rPh>
    <rPh sb="4" eb="6">
      <t>ブブン</t>
    </rPh>
    <phoneticPr fontId="3"/>
  </si>
  <si>
    <t>厚さ</t>
    <rPh sb="0" eb="1">
      <t>アツ</t>
    </rPh>
    <phoneticPr fontId="3"/>
  </si>
  <si>
    <t>地盤の種類</t>
    <rPh sb="0" eb="2">
      <t>ジバン</t>
    </rPh>
    <rPh sb="3" eb="5">
      <t>シュルイ</t>
    </rPh>
    <phoneticPr fontId="3"/>
  </si>
  <si>
    <t>地業</t>
    <rPh sb="0" eb="1">
      <t>チ</t>
    </rPh>
    <rPh sb="1" eb="2">
      <t>ギョウ</t>
    </rPh>
    <phoneticPr fontId="3"/>
  </si>
  <si>
    <t>材料</t>
    <rPh sb="0" eb="2">
      <t>ザイリョウ</t>
    </rPh>
    <phoneticPr fontId="3"/>
  </si>
  <si>
    <t>割栗</t>
    <rPh sb="0" eb="1">
      <t>ワリ</t>
    </rPh>
    <rPh sb="1" eb="2">
      <t>クリ</t>
    </rPh>
    <phoneticPr fontId="3"/>
  </si>
  <si>
    <t>砕石</t>
    <rPh sb="0" eb="2">
      <t>サイセキ</t>
    </rPh>
    <phoneticPr fontId="3"/>
  </si>
  <si>
    <t>締め固め方法</t>
    <rPh sb="0" eb="1">
      <t>シ</t>
    </rPh>
    <rPh sb="2" eb="3">
      <t>カタ</t>
    </rPh>
    <rPh sb="4" eb="6">
      <t>ホウホウ</t>
    </rPh>
    <phoneticPr fontId="3"/>
  </si>
  <si>
    <t>無筋コンクリート造</t>
    <rPh sb="0" eb="1">
      <t>ム</t>
    </rPh>
    <rPh sb="1" eb="2">
      <t>スジ</t>
    </rPh>
    <rPh sb="8" eb="9">
      <t>ゾウ</t>
    </rPh>
    <phoneticPr fontId="3"/>
  </si>
  <si>
    <t>（形式）</t>
    <rPh sb="1" eb="3">
      <t>ケイシキ</t>
    </rPh>
    <phoneticPr fontId="3"/>
  </si>
  <si>
    <t>自火報又は同等品</t>
    <rPh sb="0" eb="3">
      <t>ジカホウ</t>
    </rPh>
    <rPh sb="3" eb="4">
      <t>マタ</t>
    </rPh>
    <rPh sb="5" eb="8">
      <t>ドウトウヒン</t>
    </rPh>
    <phoneticPr fontId="3"/>
  </si>
  <si>
    <t>住警器又は同等品</t>
    <rPh sb="0" eb="1">
      <t>ジュウ</t>
    </rPh>
    <rPh sb="1" eb="2">
      <t>イマシ</t>
    </rPh>
    <rPh sb="2" eb="3">
      <t>ウツワ</t>
    </rPh>
    <rPh sb="3" eb="4">
      <t>マタ</t>
    </rPh>
    <rPh sb="5" eb="8">
      <t>ドウトウヒン</t>
    </rPh>
    <phoneticPr fontId="3"/>
  </si>
  <si>
    <t>軒裏換気口の防火措置</t>
    <rPh sb="0" eb="1">
      <t>ノキ</t>
    </rPh>
    <rPh sb="1" eb="2">
      <t>ウラ</t>
    </rPh>
    <rPh sb="2" eb="4">
      <t>カンキ</t>
    </rPh>
    <rPh sb="4" eb="5">
      <t>クチ</t>
    </rPh>
    <rPh sb="6" eb="8">
      <t>ボウカ</t>
    </rPh>
    <rPh sb="8" eb="10">
      <t>ソチ</t>
    </rPh>
    <phoneticPr fontId="3"/>
  </si>
  <si>
    <t>通気構造等</t>
    <rPh sb="0" eb="2">
      <t>ツウキ</t>
    </rPh>
    <rPh sb="2" eb="4">
      <t>コウゾウ</t>
    </rPh>
    <rPh sb="4" eb="5">
      <t>ナド</t>
    </rPh>
    <phoneticPr fontId="3"/>
  </si>
  <si>
    <t>現場 JIS-K-1570</t>
    <rPh sb="0" eb="2">
      <t>ゲンバ</t>
    </rPh>
    <phoneticPr fontId="3"/>
  </si>
  <si>
    <t>現場 日本白蟻対策協会</t>
    <rPh sb="0" eb="2">
      <t>ゲンバ</t>
    </rPh>
    <rPh sb="3" eb="5">
      <t>ニホン</t>
    </rPh>
    <rPh sb="5" eb="7">
      <t>シロアリ</t>
    </rPh>
    <rPh sb="7" eb="9">
      <t>タイサク</t>
    </rPh>
    <rPh sb="9" eb="11">
      <t>キョウカイ</t>
    </rPh>
    <phoneticPr fontId="3"/>
  </si>
  <si>
    <t>現場 日本木材保存協会</t>
    <rPh sb="0" eb="2">
      <t>ゲンバ</t>
    </rPh>
    <rPh sb="3" eb="5">
      <t>ニホン</t>
    </rPh>
    <rPh sb="5" eb="7">
      <t>モクザイ</t>
    </rPh>
    <rPh sb="7" eb="9">
      <t>ホゾン</t>
    </rPh>
    <rPh sb="9" eb="11">
      <t>キョウカイ</t>
    </rPh>
    <phoneticPr fontId="3"/>
  </si>
  <si>
    <t>工場 JAS保存処理材</t>
    <rPh sb="0" eb="2">
      <t>コウジョウ</t>
    </rPh>
    <rPh sb="6" eb="8">
      <t>ホゾン</t>
    </rPh>
    <rPh sb="8" eb="10">
      <t>ショリ</t>
    </rPh>
    <rPh sb="10" eb="11">
      <t>ザイ</t>
    </rPh>
    <phoneticPr fontId="3"/>
  </si>
  <si>
    <t>工場 JIS-A-9108</t>
    <rPh sb="0" eb="2">
      <t>コウジョウ</t>
    </rPh>
    <phoneticPr fontId="3"/>
  </si>
  <si>
    <t>工場 優良木質建材等認証</t>
    <rPh sb="0" eb="2">
      <t>コウジョウ</t>
    </rPh>
    <rPh sb="3" eb="5">
      <t>ユウリョウ</t>
    </rPh>
    <rPh sb="5" eb="7">
      <t>モクシツ</t>
    </rPh>
    <rPh sb="7" eb="9">
      <t>ケンザイ</t>
    </rPh>
    <rPh sb="9" eb="10">
      <t>ナド</t>
    </rPh>
    <rPh sb="10" eb="12">
      <t>ニンショウ</t>
    </rPh>
    <phoneticPr fontId="3"/>
  </si>
  <si>
    <t>工場 JIS-K-1570＋A-9002</t>
    <rPh sb="0" eb="2">
      <t>コウジョウ</t>
    </rPh>
    <phoneticPr fontId="3"/>
  </si>
  <si>
    <t>薬剤処理</t>
    <rPh sb="0" eb="2">
      <t>ヤクザイ</t>
    </rPh>
    <rPh sb="2" eb="4">
      <t>ショリ</t>
    </rPh>
    <phoneticPr fontId="3"/>
  </si>
  <si>
    <t>土台</t>
    <rPh sb="0" eb="2">
      <t>ドダイ</t>
    </rPh>
    <phoneticPr fontId="3"/>
  </si>
  <si>
    <t>土台に接する外壁下端の水切り</t>
    <rPh sb="0" eb="2">
      <t>ドダイ</t>
    </rPh>
    <rPh sb="3" eb="4">
      <t>セッ</t>
    </rPh>
    <rPh sb="6" eb="8">
      <t>ガイヘキ</t>
    </rPh>
    <rPh sb="8" eb="10">
      <t>シタバ</t>
    </rPh>
    <rPh sb="11" eb="13">
      <t>ミズキ</t>
    </rPh>
    <phoneticPr fontId="3"/>
  </si>
  <si>
    <t>土台の樹種</t>
    <rPh sb="0" eb="2">
      <t>ドダイ</t>
    </rPh>
    <rPh sb="3" eb="5">
      <t>ジュシュ</t>
    </rPh>
    <phoneticPr fontId="3"/>
  </si>
  <si>
    <t>防水上有効仕上げ</t>
    <rPh sb="0" eb="2">
      <t>ボウスイ</t>
    </rPh>
    <rPh sb="2" eb="3">
      <t>ジョウ</t>
    </rPh>
    <rPh sb="3" eb="5">
      <t>ユウコウ</t>
    </rPh>
    <rPh sb="5" eb="7">
      <t>シア</t>
    </rPh>
    <phoneticPr fontId="3"/>
  </si>
  <si>
    <t>その他防水措置</t>
    <rPh sb="2" eb="3">
      <t>タ</t>
    </rPh>
    <rPh sb="3" eb="5">
      <t>ボウスイ</t>
    </rPh>
    <rPh sb="5" eb="7">
      <t>ソチ</t>
    </rPh>
    <phoneticPr fontId="3"/>
  </si>
  <si>
    <t>防腐措置</t>
    <rPh sb="0" eb="2">
      <t>ボウフ</t>
    </rPh>
    <rPh sb="2" eb="4">
      <t>ソチ</t>
    </rPh>
    <phoneticPr fontId="3"/>
  </si>
  <si>
    <t>防蟻方法</t>
    <rPh sb="0" eb="2">
      <t>ボウギ</t>
    </rPh>
    <rPh sb="2" eb="4">
      <t>ホウホウ</t>
    </rPh>
    <phoneticPr fontId="3"/>
  </si>
  <si>
    <t>べた基礎等</t>
    <rPh sb="2" eb="4">
      <t>キソ</t>
    </rPh>
    <rPh sb="4" eb="5">
      <t>ナド</t>
    </rPh>
    <phoneticPr fontId="3"/>
  </si>
  <si>
    <t>土壌処理</t>
    <rPh sb="0" eb="2">
      <t>ドジョウ</t>
    </rPh>
    <rPh sb="2" eb="4">
      <t>ショリ</t>
    </rPh>
    <phoneticPr fontId="3"/>
  </si>
  <si>
    <t>日本白蟻対策協会</t>
    <rPh sb="0" eb="2">
      <t>ニホン</t>
    </rPh>
    <rPh sb="2" eb="4">
      <t>シロアリ</t>
    </rPh>
    <rPh sb="4" eb="6">
      <t>タイサク</t>
    </rPh>
    <rPh sb="6" eb="8">
      <t>キョウカイ</t>
    </rPh>
    <phoneticPr fontId="3"/>
  </si>
  <si>
    <t>日本木材保存協会</t>
    <rPh sb="0" eb="2">
      <t>ニホン</t>
    </rPh>
    <rPh sb="2" eb="4">
      <t>モクザイ</t>
    </rPh>
    <rPh sb="4" eb="6">
      <t>ホゾン</t>
    </rPh>
    <rPh sb="6" eb="8">
      <t>キョウカイ</t>
    </rPh>
    <phoneticPr fontId="3"/>
  </si>
  <si>
    <t>基礎高さ</t>
    <rPh sb="0" eb="2">
      <t>キソ</t>
    </rPh>
    <rPh sb="2" eb="3">
      <t>タカ</t>
    </rPh>
    <phoneticPr fontId="3"/>
  </si>
  <si>
    <t>防湿方法</t>
    <rPh sb="0" eb="2">
      <t>ボウシツ</t>
    </rPh>
    <rPh sb="2" eb="4">
      <t>ホウホウ</t>
    </rPh>
    <phoneticPr fontId="3"/>
  </si>
  <si>
    <t>換気措置</t>
    <rPh sb="0" eb="2">
      <t>カンキ</t>
    </rPh>
    <rPh sb="2" eb="4">
      <t>ソチ</t>
    </rPh>
    <phoneticPr fontId="3"/>
  </si>
  <si>
    <t>住宅用JIS-A-6930</t>
    <rPh sb="0" eb="2">
      <t>ジュウタク</t>
    </rPh>
    <rPh sb="2" eb="3">
      <t>ヨウ</t>
    </rPh>
    <phoneticPr fontId="3"/>
  </si>
  <si>
    <t>包装用JIS-Z-1702</t>
    <rPh sb="0" eb="3">
      <t>ホウソウヨウ</t>
    </rPh>
    <phoneticPr fontId="3"/>
  </si>
  <si>
    <t>農業用JIS-K-6781</t>
    <rPh sb="0" eb="3">
      <t>ノウギョウヨウ</t>
    </rPh>
    <phoneticPr fontId="3"/>
  </si>
  <si>
    <t>基礎部開口</t>
    <rPh sb="0" eb="2">
      <t>キソ</t>
    </rPh>
    <rPh sb="2" eb="3">
      <t>ブ</t>
    </rPh>
    <rPh sb="3" eb="5">
      <t>カイコウ</t>
    </rPh>
    <phoneticPr fontId="3"/>
  </si>
  <si>
    <t>ねこ土台</t>
    <rPh sb="2" eb="4">
      <t>ドダイ</t>
    </rPh>
    <phoneticPr fontId="3"/>
  </si>
  <si>
    <t>基礎断熱工法</t>
    <rPh sb="0" eb="2">
      <t>キソ</t>
    </rPh>
    <rPh sb="2" eb="4">
      <t>ダンネツ</t>
    </rPh>
    <rPh sb="4" eb="6">
      <t>コウホウ</t>
    </rPh>
    <phoneticPr fontId="3"/>
  </si>
  <si>
    <t>給気口</t>
    <rPh sb="0" eb="1">
      <t>キュウ</t>
    </rPh>
    <rPh sb="1" eb="2">
      <t>キ</t>
    </rPh>
    <rPh sb="2" eb="3">
      <t>グチ</t>
    </rPh>
    <phoneticPr fontId="3"/>
  </si>
  <si>
    <t>排気口</t>
    <rPh sb="0" eb="2">
      <t>ハイキ</t>
    </rPh>
    <rPh sb="2" eb="3">
      <t>コウ</t>
    </rPh>
    <phoneticPr fontId="3"/>
  </si>
  <si>
    <t>小屋裏</t>
    <rPh sb="0" eb="2">
      <t>コヤ</t>
    </rPh>
    <rPh sb="2" eb="3">
      <t>ウラ</t>
    </rPh>
    <phoneticPr fontId="3"/>
  </si>
  <si>
    <t>軒裏</t>
    <rPh sb="0" eb="1">
      <t>ノキ</t>
    </rPh>
    <rPh sb="1" eb="2">
      <t>ウラ</t>
    </rPh>
    <phoneticPr fontId="3"/>
  </si>
  <si>
    <t>1階</t>
    <rPh sb="1" eb="2">
      <t>カイ</t>
    </rPh>
    <phoneticPr fontId="3"/>
  </si>
  <si>
    <t>排気塔/棟頂部</t>
    <rPh sb="0" eb="2">
      <t>ハイキ</t>
    </rPh>
    <rPh sb="2" eb="3">
      <t>トウ</t>
    </rPh>
    <rPh sb="4" eb="5">
      <t>トウ</t>
    </rPh>
    <rPh sb="5" eb="6">
      <t>チョウ</t>
    </rPh>
    <rPh sb="6" eb="7">
      <t>ブ</t>
    </rPh>
    <phoneticPr fontId="3"/>
  </si>
  <si>
    <t>2階</t>
    <rPh sb="1" eb="2">
      <t>カイ</t>
    </rPh>
    <phoneticPr fontId="3"/>
  </si>
  <si>
    <t>3階</t>
    <rPh sb="1" eb="2">
      <t>カイ</t>
    </rPh>
    <phoneticPr fontId="3"/>
  </si>
  <si>
    <t>換気口の面積の天井面積に対する割合</t>
    <rPh sb="0" eb="2">
      <t>カンキ</t>
    </rPh>
    <rPh sb="2" eb="3">
      <t>クチ</t>
    </rPh>
    <rPh sb="4" eb="6">
      <t>メンセキ</t>
    </rPh>
    <rPh sb="7" eb="9">
      <t>テンジョウ</t>
    </rPh>
    <rPh sb="9" eb="11">
      <t>メンセキ</t>
    </rPh>
    <rPh sb="12" eb="13">
      <t>タイ</t>
    </rPh>
    <rPh sb="15" eb="17">
      <t>ワリアイ</t>
    </rPh>
    <phoneticPr fontId="3"/>
  </si>
  <si>
    <t>下屋等</t>
    <rPh sb="0" eb="1">
      <t>シタ</t>
    </rPh>
    <rPh sb="1" eb="2">
      <t>ヤ</t>
    </rPh>
    <rPh sb="2" eb="3">
      <t>トウ</t>
    </rPh>
    <phoneticPr fontId="3"/>
  </si>
  <si>
    <t>屋根断熱工法</t>
    <rPh sb="0" eb="2">
      <t>ヤネ</t>
    </rPh>
    <rPh sb="2" eb="4">
      <t>ダンネツ</t>
    </rPh>
    <rPh sb="4" eb="6">
      <t>コウホウ</t>
    </rPh>
    <phoneticPr fontId="3"/>
  </si>
  <si>
    <t>鉄筋ｺﾝｸﾘｰﾄ造</t>
    <rPh sb="0" eb="2">
      <t>テッキン</t>
    </rPh>
    <rPh sb="8" eb="9">
      <t>ゾウ</t>
    </rPh>
    <phoneticPr fontId="3"/>
  </si>
  <si>
    <t>設計値と表示値の差</t>
    <rPh sb="0" eb="2">
      <t>セッケイ</t>
    </rPh>
    <rPh sb="2" eb="3">
      <t>チ</t>
    </rPh>
    <rPh sb="4" eb="6">
      <t>ヒョウジ</t>
    </rPh>
    <rPh sb="6" eb="7">
      <t>チ</t>
    </rPh>
    <rPh sb="8" eb="9">
      <t>サ</t>
    </rPh>
    <phoneticPr fontId="3"/>
  </si>
  <si>
    <t>表示値が「0％」となる場合、評価書では「０％以上」と表示します。「-」は開口なしを表します。表示値との差が２％の場合設計値0％超～3％未満→表示値「0％以上」</t>
    <rPh sb="0" eb="2">
      <t>ヒョウジ</t>
    </rPh>
    <rPh sb="2" eb="3">
      <t>チ</t>
    </rPh>
    <rPh sb="11" eb="13">
      <t>バアイ</t>
    </rPh>
    <rPh sb="14" eb="16">
      <t>ヒョウカ</t>
    </rPh>
    <rPh sb="16" eb="17">
      <t>ショ</t>
    </rPh>
    <rPh sb="22" eb="24">
      <t>イジョウ</t>
    </rPh>
    <rPh sb="26" eb="28">
      <t>ヒョウジ</t>
    </rPh>
    <rPh sb="36" eb="38">
      <t>カイコウ</t>
    </rPh>
    <rPh sb="41" eb="42">
      <t>ヒョウ</t>
    </rPh>
    <rPh sb="46" eb="48">
      <t>ヒョウジ</t>
    </rPh>
    <rPh sb="48" eb="49">
      <t>チ</t>
    </rPh>
    <rPh sb="51" eb="52">
      <t>サ</t>
    </rPh>
    <rPh sb="56" eb="58">
      <t>バアイ</t>
    </rPh>
    <rPh sb="58" eb="60">
      <t>セッケイ</t>
    </rPh>
    <rPh sb="60" eb="61">
      <t>チ</t>
    </rPh>
    <rPh sb="63" eb="64">
      <t>コ</t>
    </rPh>
    <rPh sb="67" eb="69">
      <t>ミマン</t>
    </rPh>
    <rPh sb="70" eb="72">
      <t>ヒョウジ</t>
    </rPh>
    <rPh sb="72" eb="73">
      <t>チ</t>
    </rPh>
    <rPh sb="76" eb="78">
      <t>イジョウ</t>
    </rPh>
    <phoneticPr fontId="3"/>
  </si>
  <si>
    <t>方位別開口部の面積合計の比</t>
  </si>
  <si>
    <t>居室面積</t>
    <rPh sb="0" eb="2">
      <t>キョシツ</t>
    </rPh>
    <rPh sb="2" eb="4">
      <t>メンセキ</t>
    </rPh>
    <phoneticPr fontId="3"/>
  </si>
  <si>
    <t>その他</t>
    <rPh sb="2" eb="3">
      <t>ホカ</t>
    </rPh>
    <phoneticPr fontId="3"/>
  </si>
  <si>
    <t>脱出対策</t>
    <rPh sb="0" eb="2">
      <t>ダッシュツ</t>
    </rPh>
    <rPh sb="2" eb="4">
      <t>タイサク</t>
    </rPh>
    <phoneticPr fontId="3"/>
  </si>
  <si>
    <t>直通階段に直接通ずるバルコニー</t>
    <rPh sb="0" eb="2">
      <t>チョクツウ</t>
    </rPh>
    <rPh sb="2" eb="4">
      <t>カイダン</t>
    </rPh>
    <rPh sb="5" eb="7">
      <t>チョクセツ</t>
    </rPh>
    <rPh sb="7" eb="8">
      <t>ツウ</t>
    </rPh>
    <phoneticPr fontId="3"/>
  </si>
  <si>
    <t>（火災時）</t>
    <rPh sb="1" eb="3">
      <t>カサイ</t>
    </rPh>
    <rPh sb="3" eb="4">
      <t>ジ</t>
    </rPh>
    <phoneticPr fontId="3"/>
  </si>
  <si>
    <t>避難器具</t>
    <rPh sb="0" eb="2">
      <t>ヒナン</t>
    </rPh>
    <rPh sb="2" eb="4">
      <t>キグ</t>
    </rPh>
    <phoneticPr fontId="3"/>
  </si>
  <si>
    <t>滑り棒</t>
    <rPh sb="0" eb="1">
      <t>スベ</t>
    </rPh>
    <rPh sb="2" eb="3">
      <t>ボウ</t>
    </rPh>
    <phoneticPr fontId="3"/>
  </si>
  <si>
    <t>滑り台</t>
    <rPh sb="0" eb="1">
      <t>スベ</t>
    </rPh>
    <rPh sb="2" eb="3">
      <t>ダイ</t>
    </rPh>
    <phoneticPr fontId="3"/>
  </si>
  <si>
    <t>緩降機</t>
    <rPh sb="0" eb="1">
      <t>ユル</t>
    </rPh>
    <rPh sb="1" eb="2">
      <t>オ</t>
    </rPh>
    <rPh sb="2" eb="3">
      <t>キ</t>
    </rPh>
    <phoneticPr fontId="3"/>
  </si>
  <si>
    <t>避難用タラップ</t>
    <rPh sb="0" eb="3">
      <t>ヒナンヨウ</t>
    </rPh>
    <phoneticPr fontId="3"/>
  </si>
  <si>
    <t>避難ロープ</t>
    <rPh sb="0" eb="2">
      <t>ヒナン</t>
    </rPh>
    <phoneticPr fontId="3"/>
  </si>
  <si>
    <t>避難はしご</t>
    <rPh sb="0" eb="2">
      <t>ヒナン</t>
    </rPh>
    <phoneticPr fontId="3"/>
  </si>
  <si>
    <t>避難橋</t>
    <rPh sb="0" eb="2">
      <t>ヒナン</t>
    </rPh>
    <rPh sb="2" eb="3">
      <t>バシ</t>
    </rPh>
    <phoneticPr fontId="3"/>
  </si>
  <si>
    <t>住戸タイプ</t>
    <rPh sb="0" eb="1">
      <t>ジュウ</t>
    </rPh>
    <rPh sb="1" eb="2">
      <t>コ</t>
    </rPh>
    <phoneticPr fontId="3"/>
  </si>
  <si>
    <t>（第6面）</t>
    <rPh sb="1" eb="2">
      <t>ダイ</t>
    </rPh>
    <rPh sb="3" eb="4">
      <t>メン</t>
    </rPh>
    <phoneticPr fontId="3"/>
  </si>
  <si>
    <t>専用配管</t>
    <rPh sb="0" eb="2">
      <t>センヨウ</t>
    </rPh>
    <rPh sb="2" eb="4">
      <t>ハイカン</t>
    </rPh>
    <phoneticPr fontId="3"/>
  </si>
  <si>
    <t>便所</t>
    <rPh sb="0" eb="2">
      <t>ベンジョ</t>
    </rPh>
    <phoneticPr fontId="3"/>
  </si>
  <si>
    <t>浴室</t>
    <rPh sb="0" eb="2">
      <t>ヨクシツ</t>
    </rPh>
    <phoneticPr fontId="3"/>
  </si>
  <si>
    <t>御中</t>
    <rPh sb="0" eb="2">
      <t>オンチュウ</t>
    </rPh>
    <phoneticPr fontId="3"/>
  </si>
  <si>
    <t>主要接合部等</t>
    <rPh sb="0" eb="2">
      <t>シュヨウ</t>
    </rPh>
    <rPh sb="2" eb="4">
      <t>セツゴウ</t>
    </rPh>
    <rPh sb="4" eb="5">
      <t>ブ</t>
    </rPh>
    <rPh sb="5" eb="6">
      <t>ナド</t>
    </rPh>
    <phoneticPr fontId="3"/>
  </si>
  <si>
    <t>排水管と設備機器の接合部</t>
    <rPh sb="0" eb="3">
      <t>ハイスイカン</t>
    </rPh>
    <rPh sb="4" eb="6">
      <t>セツビ</t>
    </rPh>
    <rPh sb="6" eb="8">
      <t>キキ</t>
    </rPh>
    <rPh sb="9" eb="11">
      <t>セツゴウ</t>
    </rPh>
    <rPh sb="11" eb="12">
      <t>ブ</t>
    </rPh>
    <phoneticPr fontId="3"/>
  </si>
  <si>
    <t>仕上表</t>
    <rPh sb="0" eb="2">
      <t>シアゲ</t>
    </rPh>
    <rPh sb="2" eb="3">
      <t>オモテ</t>
    </rPh>
    <phoneticPr fontId="3"/>
  </si>
  <si>
    <t>5以下</t>
    <rPh sb="1" eb="3">
      <t>イカ</t>
    </rPh>
    <phoneticPr fontId="3"/>
  </si>
  <si>
    <t>内装</t>
    <rPh sb="0" eb="2">
      <t>ナイソウ</t>
    </rPh>
    <phoneticPr fontId="3"/>
  </si>
  <si>
    <t>北</t>
    <rPh sb="0" eb="1">
      <t>キタ</t>
    </rPh>
    <phoneticPr fontId="3"/>
  </si>
  <si>
    <t>東</t>
    <rPh sb="0" eb="1">
      <t>ヒガシ</t>
    </rPh>
    <phoneticPr fontId="3"/>
  </si>
  <si>
    <t>南</t>
    <rPh sb="0" eb="1">
      <t>ミナミ</t>
    </rPh>
    <phoneticPr fontId="3"/>
  </si>
  <si>
    <t>西</t>
    <rPh sb="0" eb="1">
      <t>ニシ</t>
    </rPh>
    <phoneticPr fontId="3"/>
  </si>
  <si>
    <t>真上</t>
    <rPh sb="0" eb="2">
      <t>マウエ</t>
    </rPh>
    <phoneticPr fontId="3"/>
  </si>
  <si>
    <t>平面図</t>
    <rPh sb="0" eb="3">
      <t>ヘイメンズ</t>
    </rPh>
    <phoneticPr fontId="3"/>
  </si>
  <si>
    <t>外壁・軒</t>
    <rPh sb="0" eb="2">
      <t>ガイヘキ</t>
    </rPh>
    <rPh sb="3" eb="4">
      <t>ノキ</t>
    </rPh>
    <phoneticPr fontId="3"/>
  </si>
  <si>
    <t>外壁の構造等</t>
    <rPh sb="0" eb="2">
      <t>ガイヘキ</t>
    </rPh>
    <rPh sb="3" eb="5">
      <t>コウゾウ</t>
    </rPh>
    <rPh sb="5" eb="6">
      <t>ナド</t>
    </rPh>
    <phoneticPr fontId="3"/>
  </si>
  <si>
    <t>構造・材料</t>
    <rPh sb="0" eb="2">
      <t>コウゾウ</t>
    </rPh>
    <rPh sb="3" eb="5">
      <t>ザイリョウ</t>
    </rPh>
    <phoneticPr fontId="3"/>
  </si>
  <si>
    <t>裏の構造</t>
    <rPh sb="0" eb="1">
      <t>ウラ</t>
    </rPh>
    <rPh sb="2" eb="4">
      <t>コウゾウ</t>
    </rPh>
    <phoneticPr fontId="3"/>
  </si>
  <si>
    <t>（耐火性能が</t>
    <rPh sb="1" eb="3">
      <t>タイカ</t>
    </rPh>
    <rPh sb="3" eb="5">
      <t>セイノウ</t>
    </rPh>
    <phoneticPr fontId="3"/>
  </si>
  <si>
    <t>最も低いもの）</t>
    <rPh sb="0" eb="1">
      <t>モット</t>
    </rPh>
    <rPh sb="2" eb="3">
      <t>ヒク</t>
    </rPh>
    <phoneticPr fontId="3"/>
  </si>
  <si>
    <t>45分以上</t>
    <rPh sb="2" eb="3">
      <t>プン</t>
    </rPh>
    <rPh sb="3" eb="5">
      <t>イジョウ</t>
    </rPh>
    <phoneticPr fontId="3"/>
  </si>
  <si>
    <t>軒裏の構造等</t>
    <rPh sb="0" eb="1">
      <t>ノキ</t>
    </rPh>
    <rPh sb="1" eb="2">
      <t>ウラ</t>
    </rPh>
    <phoneticPr fontId="3"/>
  </si>
  <si>
    <t>（耐火性能が</t>
  </si>
  <si>
    <t>最も低いもの）</t>
  </si>
  <si>
    <t>屋外</t>
    <rPh sb="0" eb="2">
      <t>オクガイ</t>
    </rPh>
    <phoneticPr fontId="3"/>
  </si>
  <si>
    <t>（第2面）</t>
    <rPh sb="1" eb="2">
      <t>ダイ</t>
    </rPh>
    <rPh sb="3" eb="4">
      <t>メン</t>
    </rPh>
    <phoneticPr fontId="3"/>
  </si>
  <si>
    <t>排水管</t>
    <rPh sb="0" eb="3">
      <t>ハイスイカン</t>
    </rPh>
    <phoneticPr fontId="3"/>
  </si>
  <si>
    <t>仕様書</t>
    <rPh sb="0" eb="3">
      <t>シヨウショ</t>
    </rPh>
    <phoneticPr fontId="3"/>
  </si>
  <si>
    <t>給水管</t>
    <rPh sb="0" eb="2">
      <t>キュウスイ</t>
    </rPh>
    <rPh sb="2" eb="3">
      <t>カン</t>
    </rPh>
    <phoneticPr fontId="3"/>
  </si>
  <si>
    <t>給湯管</t>
    <rPh sb="0" eb="2">
      <t>キュウトウ</t>
    </rPh>
    <rPh sb="2" eb="3">
      <t>カン</t>
    </rPh>
    <phoneticPr fontId="3"/>
  </si>
  <si>
    <t>該当なし</t>
    <rPh sb="0" eb="2">
      <t>ガイトウ</t>
    </rPh>
    <phoneticPr fontId="3"/>
  </si>
  <si>
    <t>設備図</t>
    <rPh sb="0" eb="2">
      <t>セツビ</t>
    </rPh>
    <rPh sb="2" eb="3">
      <t>ズ</t>
    </rPh>
    <phoneticPr fontId="3"/>
  </si>
  <si>
    <t>ガス管</t>
    <rPh sb="2" eb="3">
      <t>カン</t>
    </rPh>
    <phoneticPr fontId="3"/>
  </si>
  <si>
    <t>地中埋設管上</t>
    <rPh sb="0" eb="2">
      <t>チチュウ</t>
    </rPh>
    <rPh sb="2" eb="4">
      <t>マイセツ</t>
    </rPh>
    <rPh sb="4" eb="5">
      <t>カン</t>
    </rPh>
    <rPh sb="5" eb="6">
      <t>ジョウ</t>
    </rPh>
    <phoneticPr fontId="3"/>
  </si>
  <si>
    <t>の点検措置</t>
    <rPh sb="1" eb="3">
      <t>テンケン</t>
    </rPh>
    <rPh sb="3" eb="5">
      <t>ソチ</t>
    </rPh>
    <phoneticPr fontId="3"/>
  </si>
  <si>
    <t>矩計図</t>
    <rPh sb="0" eb="2">
      <t>カナバカリ</t>
    </rPh>
    <rPh sb="2" eb="3">
      <t>ズ</t>
    </rPh>
    <phoneticPr fontId="3"/>
  </si>
  <si>
    <t>ホルムアルデヒド対策（内装及び天井裏等）</t>
    <rPh sb="8" eb="10">
      <t>タイサク</t>
    </rPh>
    <rPh sb="11" eb="13">
      <t>ナイソウ</t>
    </rPh>
    <rPh sb="13" eb="14">
      <t>オヨ</t>
    </rPh>
    <rPh sb="15" eb="17">
      <t>テンジョウ</t>
    </rPh>
    <rPh sb="17" eb="18">
      <t>ウラ</t>
    </rPh>
    <rPh sb="18" eb="19">
      <t>トウ</t>
    </rPh>
    <phoneticPr fontId="3"/>
  </si>
  <si>
    <t>ホルムアルデヒド発散等級</t>
    <rPh sb="8" eb="10">
      <t>ハッサン</t>
    </rPh>
    <rPh sb="10" eb="12">
      <t>トウキュウ</t>
    </rPh>
    <phoneticPr fontId="3"/>
  </si>
  <si>
    <t>　　　　　　　　内装</t>
    <rPh sb="8" eb="10">
      <t>ナイソウ</t>
    </rPh>
    <phoneticPr fontId="3"/>
  </si>
  <si>
    <t>　　　　　　　　天井裏等</t>
    <rPh sb="8" eb="11">
      <t>テンジョウウラ</t>
    </rPh>
    <rPh sb="11" eb="12">
      <t>トウ</t>
    </rPh>
    <phoneticPr fontId="3"/>
  </si>
  <si>
    <t>居室換気対策</t>
    <rPh sb="0" eb="2">
      <t>キョシツ</t>
    </rPh>
    <rPh sb="2" eb="4">
      <t>カンキ</t>
    </rPh>
    <rPh sb="4" eb="6">
      <t>タイサク</t>
    </rPh>
    <phoneticPr fontId="3"/>
  </si>
  <si>
    <r>
      <t>自己評価書（総括表）</t>
    </r>
    <r>
      <rPr>
        <sz val="12"/>
        <rFont val="ＭＳ Ｐゴシック"/>
        <family val="3"/>
        <charset val="128"/>
      </rPr>
      <t>＜一戸建ての住宅＞</t>
    </r>
    <rPh sb="0" eb="2">
      <t>ジコ</t>
    </rPh>
    <rPh sb="2" eb="4">
      <t>ヒョウカ</t>
    </rPh>
    <rPh sb="4" eb="5">
      <t>ショ</t>
    </rPh>
    <rPh sb="6" eb="8">
      <t>ソウカツ</t>
    </rPh>
    <rPh sb="8" eb="9">
      <t>ヒョウ</t>
    </rPh>
    <rPh sb="11" eb="12">
      <t>イチ</t>
    </rPh>
    <rPh sb="12" eb="13">
      <t>コ</t>
    </rPh>
    <rPh sb="13" eb="14">
      <t>タ</t>
    </rPh>
    <rPh sb="16" eb="18">
      <t>ジュウタク</t>
    </rPh>
    <phoneticPr fontId="3"/>
  </si>
  <si>
    <t>評価方法</t>
  </si>
  <si>
    <t>評価方法基準による</t>
  </si>
  <si>
    <t>特別評価方法認定による</t>
  </si>
  <si>
    <t>住宅型式性能認定による</t>
  </si>
  <si>
    <t>型式住宅部分等製造者の認証による</t>
  </si>
  <si>
    <t>－</t>
  </si>
  <si>
    <t>設計者氏名</t>
    <rPh sb="0" eb="2">
      <t>セッケイ</t>
    </rPh>
    <rPh sb="2" eb="3">
      <t>シャ</t>
    </rPh>
    <rPh sb="3" eb="5">
      <t>シメイ</t>
    </rPh>
    <phoneticPr fontId="3"/>
  </si>
  <si>
    <t>－必須項目－</t>
    <rPh sb="1" eb="3">
      <t>ヒッス</t>
    </rPh>
    <rPh sb="3" eb="5">
      <t>コウモク</t>
    </rPh>
    <phoneticPr fontId="3"/>
  </si>
  <si>
    <t>評価項目</t>
    <rPh sb="0" eb="2">
      <t>ヒョウカ</t>
    </rPh>
    <rPh sb="2" eb="4">
      <t>コウモク</t>
    </rPh>
    <phoneticPr fontId="3"/>
  </si>
  <si>
    <t>性能表示項目</t>
    <rPh sb="0" eb="2">
      <t>セイノウ</t>
    </rPh>
    <rPh sb="2" eb="4">
      <t>ヒョウジ</t>
    </rPh>
    <rPh sb="4" eb="6">
      <t>コウモク</t>
    </rPh>
    <phoneticPr fontId="3"/>
  </si>
  <si>
    <t>自己評価結果</t>
    <rPh sb="0" eb="2">
      <t>ジコ</t>
    </rPh>
    <rPh sb="2" eb="4">
      <t>ヒョウカ</t>
    </rPh>
    <rPh sb="4" eb="6">
      <t>ケッカ</t>
    </rPh>
    <phoneticPr fontId="3"/>
  </si>
  <si>
    <t>型式等の番号（評価方法基準以外のときに記入）</t>
    <rPh sb="0" eb="3">
      <t>カタシキナド</t>
    </rPh>
    <rPh sb="4" eb="6">
      <t>バンゴウ</t>
    </rPh>
    <rPh sb="7" eb="9">
      <t>ヒョウカ</t>
    </rPh>
    <rPh sb="9" eb="11">
      <t>ホウホウ</t>
    </rPh>
    <rPh sb="11" eb="13">
      <t>キジュン</t>
    </rPh>
    <rPh sb="13" eb="15">
      <t>イガイ</t>
    </rPh>
    <rPh sb="19" eb="21">
      <t>キニュウ</t>
    </rPh>
    <phoneticPr fontId="3"/>
  </si>
  <si>
    <t>1.構造の安定に</t>
    <rPh sb="2" eb="4">
      <t>コウゾウ</t>
    </rPh>
    <rPh sb="5" eb="7">
      <t>アンテイ</t>
    </rPh>
    <phoneticPr fontId="3"/>
  </si>
  <si>
    <t>1-1 耐震等級</t>
    <rPh sb="4" eb="6">
      <t>タイシン</t>
    </rPh>
    <rPh sb="6" eb="8">
      <t>トウキュウ</t>
    </rPh>
    <phoneticPr fontId="3"/>
  </si>
  <si>
    <t>等級：</t>
    <rPh sb="0" eb="2">
      <t>トウキュウ</t>
    </rPh>
    <phoneticPr fontId="3"/>
  </si>
  <si>
    <t>関すること</t>
    <rPh sb="0" eb="1">
      <t>カン</t>
    </rPh>
    <phoneticPr fontId="3"/>
  </si>
  <si>
    <t>型式名称</t>
    <rPh sb="0" eb="2">
      <t>カタシキ</t>
    </rPh>
    <rPh sb="2" eb="4">
      <t>メイショウ</t>
    </rPh>
    <phoneticPr fontId="3"/>
  </si>
  <si>
    <t>製造者認証名称</t>
    <rPh sb="0" eb="3">
      <t>セイゾウシャ</t>
    </rPh>
    <rPh sb="3" eb="5">
      <t>ニンショウ</t>
    </rPh>
    <rPh sb="5" eb="7">
      <t>メイショウ</t>
    </rPh>
    <phoneticPr fontId="3"/>
  </si>
  <si>
    <t>型式番号</t>
    <rPh sb="0" eb="2">
      <t>カタシキ</t>
    </rPh>
    <rPh sb="2" eb="4">
      <t>バンゴウ</t>
    </rPh>
    <phoneticPr fontId="3"/>
  </si>
  <si>
    <t>製造者認証番号</t>
    <rPh sb="0" eb="3">
      <t>セイゾウシャ</t>
    </rPh>
    <rPh sb="3" eb="5">
      <t>ニンショウ</t>
    </rPh>
    <rPh sb="5" eb="7">
      <t>バンゴウ</t>
    </rPh>
    <phoneticPr fontId="3"/>
  </si>
  <si>
    <t>1-2 耐震等級</t>
    <rPh sb="4" eb="6">
      <t>タイシン</t>
    </rPh>
    <rPh sb="6" eb="8">
      <t>トウキュウ</t>
    </rPh>
    <phoneticPr fontId="3"/>
  </si>
  <si>
    <t>排水管等の</t>
    <rPh sb="0" eb="3">
      <t>ハイスイカン</t>
    </rPh>
    <rPh sb="3" eb="4">
      <t>ナド</t>
    </rPh>
    <phoneticPr fontId="3"/>
  </si>
  <si>
    <t>内面等</t>
    <rPh sb="0" eb="2">
      <t>ナイメン</t>
    </rPh>
    <rPh sb="2" eb="3">
      <t>ナド</t>
    </rPh>
    <phoneticPr fontId="3"/>
  </si>
  <si>
    <t>平滑</t>
    <rPh sb="0" eb="2">
      <t>ヘイカツ</t>
    </rPh>
    <phoneticPr fontId="3"/>
  </si>
  <si>
    <t>（仕様</t>
    <rPh sb="1" eb="3">
      <t>シヨウ</t>
    </rPh>
    <phoneticPr fontId="3"/>
  </si>
  <si>
    <t>抜け防止</t>
    <rPh sb="0" eb="1">
      <t>ヌ</t>
    </rPh>
    <rPh sb="2" eb="4">
      <t>ボウシ</t>
    </rPh>
    <phoneticPr fontId="3"/>
  </si>
  <si>
    <t>肉厚の異なる管の接合なし</t>
    <rPh sb="0" eb="2">
      <t>ニクアツ</t>
    </rPh>
    <rPh sb="3" eb="4">
      <t>コト</t>
    </rPh>
    <rPh sb="6" eb="7">
      <t>カン</t>
    </rPh>
    <rPh sb="8" eb="10">
      <t>セツゴウ</t>
    </rPh>
    <phoneticPr fontId="3"/>
  </si>
  <si>
    <t>たわみ防止</t>
    <rPh sb="3" eb="5">
      <t>ボウシ</t>
    </rPh>
    <phoneticPr fontId="3"/>
  </si>
  <si>
    <t>（措置</t>
    <rPh sb="1" eb="3">
      <t>ソチ</t>
    </rPh>
    <phoneticPr fontId="3"/>
  </si>
  <si>
    <t>抜け防止措置あり</t>
    <rPh sb="0" eb="1">
      <t>ヌ</t>
    </rPh>
    <rPh sb="2" eb="4">
      <t>ボウシ</t>
    </rPh>
    <rPh sb="4" eb="6">
      <t>ソチ</t>
    </rPh>
    <phoneticPr fontId="3"/>
  </si>
  <si>
    <t>（接合形式</t>
    <rPh sb="1" eb="3">
      <t>セツゴウ</t>
    </rPh>
    <rPh sb="3" eb="5">
      <t>ケイシキ</t>
    </rPh>
    <phoneticPr fontId="3"/>
  </si>
  <si>
    <t>ねじ接合</t>
    <rPh sb="2" eb="4">
      <t>セツゴウ</t>
    </rPh>
    <phoneticPr fontId="3"/>
  </si>
  <si>
    <t>接着接合</t>
    <rPh sb="0" eb="2">
      <t>セッチャク</t>
    </rPh>
    <rPh sb="2" eb="4">
      <t>セツゴウ</t>
    </rPh>
    <phoneticPr fontId="3"/>
  </si>
  <si>
    <t>ﾒｶﾆｶﾙ接合</t>
    <rPh sb="5" eb="7">
      <t>セツゴウ</t>
    </rPh>
    <phoneticPr fontId="3"/>
  </si>
  <si>
    <t>露出</t>
    <rPh sb="0" eb="2">
      <t>ロシュツ</t>
    </rPh>
    <phoneticPr fontId="3"/>
  </si>
  <si>
    <t>（第3面）</t>
    <rPh sb="1" eb="2">
      <t>ダイ</t>
    </rPh>
    <rPh sb="3" eb="4">
      <t>メン</t>
    </rPh>
    <phoneticPr fontId="3"/>
  </si>
  <si>
    <t>設 計 住 宅 性 能 評 価 申 請 書</t>
  </si>
  <si>
    <t>（第一面）</t>
  </si>
  <si>
    <t>代表者の氏名</t>
  </si>
  <si>
    <t>【２．代理者】</t>
    <rPh sb="3" eb="5">
      <t>ダイリ</t>
    </rPh>
    <rPh sb="5" eb="6">
      <t>シャ</t>
    </rPh>
    <phoneticPr fontId="3"/>
  </si>
  <si>
    <t>【３．建築主】</t>
    <rPh sb="3" eb="5">
      <t>ケンチク</t>
    </rPh>
    <rPh sb="5" eb="6">
      <t>ヌシ</t>
    </rPh>
    <phoneticPr fontId="3"/>
  </si>
  <si>
    <t>【４．設計者】</t>
    <rPh sb="3" eb="6">
      <t>セッケイシャ</t>
    </rPh>
    <phoneticPr fontId="3"/>
  </si>
  <si>
    <t>【資格】</t>
    <rPh sb="1" eb="3">
      <t>シカク</t>
    </rPh>
    <phoneticPr fontId="3"/>
  </si>
  <si>
    <t>登録</t>
    <rPh sb="0" eb="2">
      <t>トウロク</t>
    </rPh>
    <phoneticPr fontId="3"/>
  </si>
  <si>
    <t>号</t>
    <rPh sb="0" eb="1">
      <t>ゴウ</t>
    </rPh>
    <phoneticPr fontId="3"/>
  </si>
  <si>
    <t>【建築士事務所名】</t>
    <rPh sb="1" eb="4">
      <t>ケンチクシ</t>
    </rPh>
    <rPh sb="4" eb="6">
      <t>ジム</t>
    </rPh>
    <rPh sb="6" eb="7">
      <t>ショ</t>
    </rPh>
    <rPh sb="7" eb="8">
      <t>メイ</t>
    </rPh>
    <phoneticPr fontId="3"/>
  </si>
  <si>
    <t>）知事登録第</t>
    <rPh sb="1" eb="3">
      <t>チジ</t>
    </rPh>
    <rPh sb="3" eb="5">
      <t>トウロク</t>
    </rPh>
    <rPh sb="5" eb="6">
      <t>ダイ</t>
    </rPh>
    <phoneticPr fontId="3"/>
  </si>
  <si>
    <t>【５．設計住宅性能評価を希望する性能表示事項】</t>
    <rPh sb="3" eb="5">
      <t>セッケイ</t>
    </rPh>
    <rPh sb="5" eb="7">
      <t>ジュウタク</t>
    </rPh>
    <rPh sb="7" eb="9">
      <t>セイノウ</t>
    </rPh>
    <rPh sb="9" eb="11">
      <t>ヒョウカ</t>
    </rPh>
    <rPh sb="12" eb="14">
      <t>キボウ</t>
    </rPh>
    <rPh sb="16" eb="18">
      <t>セイノウ</t>
    </rPh>
    <rPh sb="18" eb="20">
      <t>ヒョウジ</t>
    </rPh>
    <rPh sb="20" eb="22">
      <t>ジコウ</t>
    </rPh>
    <phoneticPr fontId="3"/>
  </si>
  <si>
    <t>□</t>
  </si>
  <si>
    <t>【２．都市計画区域及び準都市計画区域の内外の別等】</t>
    <rPh sb="9" eb="10">
      <t>オヨ</t>
    </rPh>
    <rPh sb="11" eb="12">
      <t>ジュン</t>
    </rPh>
    <rPh sb="12" eb="14">
      <t>トシ</t>
    </rPh>
    <rPh sb="14" eb="16">
      <t>ケイカク</t>
    </rPh>
    <rPh sb="16" eb="18">
      <t>クイキ</t>
    </rPh>
    <phoneticPr fontId="3"/>
  </si>
  <si>
    <t>市街化区域</t>
  </si>
  <si>
    <t>市街化調整区域</t>
    <rPh sb="0" eb="3">
      <t>シガイカ</t>
    </rPh>
    <rPh sb="3" eb="5">
      <t>チョウセイ</t>
    </rPh>
    <rPh sb="5" eb="7">
      <t>クイキ</t>
    </rPh>
    <phoneticPr fontId="3"/>
  </si>
  <si>
    <t>準都市計画区域内</t>
    <rPh sb="0" eb="1">
      <t>ジュン</t>
    </rPh>
    <rPh sb="1" eb="3">
      <t>トシ</t>
    </rPh>
    <rPh sb="3" eb="5">
      <t>ケイカク</t>
    </rPh>
    <rPh sb="5" eb="7">
      <t>クイキ</t>
    </rPh>
    <rPh sb="7" eb="8">
      <t>ナイ</t>
    </rPh>
    <phoneticPr fontId="3"/>
  </si>
  <si>
    <t>都市計画区域及び準都市計画区域外</t>
    <rPh sb="0" eb="2">
      <t>トシ</t>
    </rPh>
    <rPh sb="2" eb="4">
      <t>ケイカク</t>
    </rPh>
    <rPh sb="6" eb="7">
      <t>オヨ</t>
    </rPh>
    <rPh sb="8" eb="9">
      <t>ジュン</t>
    </rPh>
    <rPh sb="9" eb="11">
      <t>トシ</t>
    </rPh>
    <rPh sb="11" eb="13">
      <t>ケイカク</t>
    </rPh>
    <rPh sb="13" eb="15">
      <t>クイキ</t>
    </rPh>
    <rPh sb="15" eb="16">
      <t>ガイ</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</si>
  <si>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</si>
  <si>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</si>
  <si>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</si>
  <si>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一戸建ての住宅</t>
    <rPh sb="0" eb="2">
      <t>イッコ</t>
    </rPh>
    <rPh sb="2" eb="3">
      <t>タ</t>
    </rPh>
    <rPh sb="5" eb="7">
      <t>ジュウタク</t>
    </rPh>
    <phoneticPr fontId="3"/>
  </si>
  <si>
    <t>共同住宅等</t>
    <rPh sb="0" eb="2">
      <t>キョウドウ</t>
    </rPh>
    <rPh sb="2" eb="4">
      <t>ジュウタク</t>
    </rPh>
    <rPh sb="4" eb="5">
      <t>トウ</t>
    </rPh>
    <phoneticPr fontId="3"/>
  </si>
  <si>
    <t>戸</t>
    <rPh sb="0" eb="1">
      <t>コ</t>
    </rPh>
    <phoneticPr fontId="3"/>
  </si>
  <si>
    <t>地上</t>
  </si>
  <si>
    <t>階</t>
    <rPh sb="0" eb="1">
      <t>カイ</t>
    </rPh>
    <phoneticPr fontId="3"/>
  </si>
  <si>
    <t>【構造】</t>
    <rPh sb="1" eb="3">
      <t>コウゾウ</t>
    </rPh>
    <phoneticPr fontId="3"/>
  </si>
  <si>
    <t>造</t>
    <rPh sb="0" eb="1">
      <t>ゾウ</t>
    </rPh>
    <phoneticPr fontId="3"/>
  </si>
  <si>
    <t>一部</t>
    <rPh sb="0" eb="2">
      <t>イチブ</t>
    </rPh>
    <phoneticPr fontId="3"/>
  </si>
  <si>
    <t>造</t>
    <rPh sb="0" eb="1">
      <t>ツク</t>
    </rPh>
    <phoneticPr fontId="3"/>
  </si>
  <si>
    <t>【10．利用関係】</t>
    <rPh sb="4" eb="5">
      <t>リ</t>
    </rPh>
    <rPh sb="5" eb="6">
      <t>ヨウ</t>
    </rPh>
    <rPh sb="6" eb="8">
      <t>カンケイ</t>
    </rPh>
    <phoneticPr fontId="3"/>
  </si>
  <si>
    <t>持家</t>
    <rPh sb="0" eb="2">
      <t>モチイエ</t>
    </rPh>
    <phoneticPr fontId="3"/>
  </si>
  <si>
    <t>給与住宅</t>
    <rPh sb="0" eb="2">
      <t>キュウヨ</t>
    </rPh>
    <rPh sb="2" eb="4">
      <t>ジュウタク</t>
    </rPh>
    <phoneticPr fontId="3"/>
  </si>
  <si>
    <t>分譲住宅</t>
    <rPh sb="0" eb="2">
      <t>ブンジョウ</t>
    </rPh>
    <rPh sb="2" eb="4">
      <t>ジュウタク</t>
    </rPh>
    <phoneticPr fontId="3"/>
  </si>
  <si>
    <t>株式会社　グッド・アイズ建築検査機構</t>
    <rPh sb="0" eb="4">
      <t>カ</t>
    </rPh>
    <phoneticPr fontId="3"/>
  </si>
  <si>
    <t>一級</t>
    <rPh sb="0" eb="2">
      <t>イッキュウ</t>
    </rPh>
    <phoneticPr fontId="3"/>
  </si>
  <si>
    <t>二級</t>
    <rPh sb="0" eb="2">
      <t>ニキュウ</t>
    </rPh>
    <phoneticPr fontId="3"/>
  </si>
  <si>
    <t>木造</t>
    <rPh sb="0" eb="2">
      <t>モクゾウ</t>
    </rPh>
    <phoneticPr fontId="3"/>
  </si>
  <si>
    <t>都市計画区域内</t>
    <rPh sb="0" eb="2">
      <t>トシ</t>
    </rPh>
    <rPh sb="2" eb="4">
      <t>ケイカク</t>
    </rPh>
    <rPh sb="4" eb="6">
      <t>クイキ</t>
    </rPh>
    <rPh sb="6" eb="7">
      <t>ナイ</t>
    </rPh>
    <phoneticPr fontId="3"/>
  </si>
  <si>
    <t>区域区分未設定</t>
    <rPh sb="0" eb="2">
      <t>クイキ</t>
    </rPh>
    <rPh sb="2" eb="4">
      <t>クブン</t>
    </rPh>
    <rPh sb="4" eb="5">
      <t>ミ</t>
    </rPh>
    <rPh sb="5" eb="7">
      <t>セッテイ</t>
    </rPh>
    <phoneticPr fontId="3"/>
  </si>
  <si>
    <t>木</t>
    <rPh sb="0" eb="1">
      <t>モク</t>
    </rPh>
    <phoneticPr fontId="3"/>
  </si>
  <si>
    <t>第五号様式（第三条関係）</t>
    <rPh sb="1" eb="2">
      <t>ゴ</t>
    </rPh>
    <phoneticPr fontId="3"/>
  </si>
  <si>
    <t>変更設計住宅性能評価を申請します。この申請書及び添付図書に記載の事項は、事実に相違ありません。</t>
    <rPh sb="0" eb="2">
      <t>ヘンコウ</t>
    </rPh>
    <phoneticPr fontId="3"/>
  </si>
  <si>
    <t>-</t>
    <phoneticPr fontId="3"/>
  </si>
  <si>
    <t>あり</t>
    <phoneticPr fontId="3"/>
  </si>
  <si>
    <t>2-1</t>
    <phoneticPr fontId="3"/>
  </si>
  <si>
    <t>コンクリート</t>
    <phoneticPr fontId="3"/>
  </si>
  <si>
    <t>9-1</t>
    <phoneticPr fontId="3"/>
  </si>
  <si>
    <t>））</t>
    <phoneticPr fontId="3"/>
  </si>
  <si>
    <t>10-1</t>
    <phoneticPr fontId="3"/>
  </si>
  <si>
    <t>8-4</t>
    <phoneticPr fontId="3"/>
  </si>
  <si>
    <t>T-4</t>
    <phoneticPr fontId="3"/>
  </si>
  <si>
    <t>T-2</t>
    <phoneticPr fontId="3"/>
  </si>
  <si>
    <t>施工マニュアルに則り施工を行う</t>
    <rPh sb="0" eb="2">
      <t>セコウ</t>
    </rPh>
    <rPh sb="8" eb="9">
      <t>ノット</t>
    </rPh>
    <rPh sb="10" eb="12">
      <t>セコウ</t>
    </rPh>
    <rPh sb="13" eb="14">
      <t>オコナ</t>
    </rPh>
    <phoneticPr fontId="3"/>
  </si>
  <si>
    <t>）</t>
    <phoneticPr fontId="3"/>
  </si>
  <si>
    <t>（</t>
    <phoneticPr fontId="3"/>
  </si>
  <si>
    <t>第四号様式（第三条関係）</t>
    <rPh sb="1" eb="2">
      <t>ヨン</t>
    </rPh>
    <phoneticPr fontId="3"/>
  </si>
  <si>
    <t>変 更 設 計 住 宅 性 能 評 価 申 請 書</t>
    <phoneticPr fontId="3"/>
  </si>
  <si>
    <t>登録住宅性能評価機関</t>
    <rPh sb="0" eb="10">
      <t>ト</t>
    </rPh>
    <phoneticPr fontId="3"/>
  </si>
  <si>
    <t>【計画を変更する住宅の直前の設計住宅性能評価】</t>
    <rPh sb="1" eb="3">
      <t>ケイカク</t>
    </rPh>
    <rPh sb="4" eb="6">
      <t>ヘンコウ</t>
    </rPh>
    <rPh sb="8" eb="10">
      <t>ジュウタク</t>
    </rPh>
    <rPh sb="11" eb="13">
      <t>チョクゼン</t>
    </rPh>
    <rPh sb="14" eb="16">
      <t>セッケイ</t>
    </rPh>
    <rPh sb="16" eb="18">
      <t>ジュウタク</t>
    </rPh>
    <rPh sb="18" eb="20">
      <t>セイノウ</t>
    </rPh>
    <rPh sb="20" eb="22">
      <t>ヒョウカ</t>
    </rPh>
    <phoneticPr fontId="3"/>
  </si>
  <si>
    <t>設計住宅性能評価交付番号　　　</t>
    <rPh sb="0" eb="2">
      <t>セッケイ</t>
    </rPh>
    <rPh sb="2" eb="4">
      <t>ジュウタク</t>
    </rPh>
    <rPh sb="4" eb="6">
      <t>セイノウ</t>
    </rPh>
    <rPh sb="6" eb="8">
      <t>ヒョウカ</t>
    </rPh>
    <rPh sb="8" eb="10">
      <t>コウフ</t>
    </rPh>
    <rPh sb="10" eb="12">
      <t>バンゴウ</t>
    </rPh>
    <phoneticPr fontId="3"/>
  </si>
  <si>
    <t>設計住宅性能評価交付年月日　　</t>
    <rPh sb="0" eb="2">
      <t>セッケイ</t>
    </rPh>
    <rPh sb="2" eb="4">
      <t>ジュウタク</t>
    </rPh>
    <rPh sb="4" eb="6">
      <t>セイノウ</t>
    </rPh>
    <rPh sb="6" eb="8">
      <t>ヒョウカ</t>
    </rPh>
    <rPh sb="8" eb="10">
      <t>コウフ</t>
    </rPh>
    <rPh sb="10" eb="13">
      <t>ネンガッピ</t>
    </rPh>
    <phoneticPr fontId="3"/>
  </si>
  <si>
    <t>設計住宅性能評価交付者　</t>
    <rPh sb="0" eb="2">
      <t>セッケイ</t>
    </rPh>
    <rPh sb="2" eb="4">
      <t>ジュウタク</t>
    </rPh>
    <rPh sb="4" eb="6">
      <t>セイノウ</t>
    </rPh>
    <rPh sb="6" eb="8">
      <t>ヒョウカ</t>
    </rPh>
    <rPh sb="8" eb="10">
      <t>コウフ</t>
    </rPh>
    <rPh sb="10" eb="11">
      <t>シャ</t>
    </rPh>
    <phoneticPr fontId="3"/>
  </si>
  <si>
    <t>変更の概要</t>
    <rPh sb="0" eb="2">
      <t>ヘンコウ</t>
    </rPh>
    <rPh sb="3" eb="5">
      <t>ガイヨウ</t>
    </rPh>
    <phoneticPr fontId="3"/>
  </si>
  <si>
    <t>日</t>
    <rPh sb="0" eb="1">
      <t>ニチ</t>
    </rPh>
    <phoneticPr fontId="3"/>
  </si>
  <si>
    <t>月</t>
    <rPh sb="0" eb="1">
      <t>ガツ</t>
    </rPh>
    <phoneticPr fontId="3"/>
  </si>
  <si>
    <t>年</t>
    <rPh sb="0" eb="1">
      <t>ネン</t>
    </rPh>
    <phoneticPr fontId="3"/>
  </si>
  <si>
    <t>申込書</t>
    <phoneticPr fontId="3"/>
  </si>
  <si>
    <t>申請者</t>
    <rPh sb="0" eb="3">
      <t>シンセイシャ</t>
    </rPh>
    <phoneticPr fontId="3"/>
  </si>
  <si>
    <t>株式会社　グッド・アイズ建築検査機構</t>
    <rPh sb="0" eb="4">
      <t>カ</t>
    </rPh>
    <rPh sb="12" eb="14">
      <t>ケンチク</t>
    </rPh>
    <rPh sb="14" eb="16">
      <t>ケンサ</t>
    </rPh>
    <rPh sb="16" eb="18">
      <t>キコウ</t>
    </rPh>
    <phoneticPr fontId="3"/>
  </si>
  <si>
    <t>住所</t>
    <rPh sb="0" eb="2">
      <t>ジュウショ</t>
    </rPh>
    <phoneticPr fontId="3"/>
  </si>
  <si>
    <t>下記のとおり住宅性能評価業務を申し込みます。申し込みに当たっては有限会社グッド・アイズ建築検査機構業務約款を遵守します。</t>
    <phoneticPr fontId="3"/>
  </si>
  <si>
    <t>記</t>
    <rPh sb="0" eb="1">
      <t>キ</t>
    </rPh>
    <phoneticPr fontId="3"/>
  </si>
  <si>
    <t>申込日</t>
    <rPh sb="0" eb="2">
      <t>モウシコミ</t>
    </rPh>
    <rPh sb="2" eb="3">
      <t>ビ</t>
    </rPh>
    <phoneticPr fontId="3"/>
  </si>
  <si>
    <t>申込業務区分</t>
    <rPh sb="0" eb="2">
      <t>モウシコミ</t>
    </rPh>
    <rPh sb="2" eb="4">
      <t>ギョウム</t>
    </rPh>
    <rPh sb="4" eb="6">
      <t>クブン</t>
    </rPh>
    <phoneticPr fontId="3"/>
  </si>
  <si>
    <t>設計住宅性能評価</t>
    <phoneticPr fontId="3"/>
  </si>
  <si>
    <t>□</t>
    <phoneticPr fontId="3"/>
  </si>
  <si>
    <t>設計住宅性能評価のみ（建設住宅性能評価申請予定なし）</t>
    <phoneticPr fontId="3"/>
  </si>
  <si>
    <t>建設住宅性能評価申請予定</t>
    <phoneticPr fontId="3"/>
  </si>
  <si>
    <t>建設住宅性能評価</t>
    <phoneticPr fontId="3"/>
  </si>
  <si>
    <t>交付番号</t>
    <rPh sb="0" eb="2">
      <t>コウフ</t>
    </rPh>
    <rPh sb="2" eb="4">
      <t>バンゴウ</t>
    </rPh>
    <phoneticPr fontId="3"/>
  </si>
  <si>
    <t>(2)</t>
  </si>
  <si>
    <t>(3)</t>
  </si>
  <si>
    <t>(4)</t>
  </si>
  <si>
    <t>構造</t>
    <rPh sb="0" eb="2">
      <t>コウゾウ</t>
    </rPh>
    <phoneticPr fontId="3"/>
  </si>
  <si>
    <t>階数</t>
    <rPh sb="0" eb="2">
      <t>カイスウ</t>
    </rPh>
    <phoneticPr fontId="3"/>
  </si>
  <si>
    <t>地上</t>
    <rPh sb="0" eb="2">
      <t>チジョウ</t>
    </rPh>
    <phoneticPr fontId="3"/>
  </si>
  <si>
    <t>地下</t>
    <rPh sb="0" eb="2">
      <t>チカ</t>
    </rPh>
    <phoneticPr fontId="3"/>
  </si>
  <si>
    <t>延べ面積</t>
    <rPh sb="0" eb="1">
      <t>ノ</t>
    </rPh>
    <rPh sb="2" eb="4">
      <t>メンセキ</t>
    </rPh>
    <phoneticPr fontId="3"/>
  </si>
  <si>
    <t>戸数</t>
    <rPh sb="0" eb="2">
      <t>コスウ</t>
    </rPh>
    <phoneticPr fontId="3"/>
  </si>
  <si>
    <t>会社名</t>
    <rPh sb="0" eb="2">
      <t>カイシャ</t>
    </rPh>
    <rPh sb="2" eb="3">
      <t>メイ</t>
    </rPh>
    <phoneticPr fontId="3"/>
  </si>
  <si>
    <t>部署名</t>
    <rPh sb="0" eb="2">
      <t>ブショ</t>
    </rPh>
    <rPh sb="2" eb="3">
      <t>メイ</t>
    </rPh>
    <phoneticPr fontId="3"/>
  </si>
  <si>
    <t>担当者名</t>
    <rPh sb="0" eb="3">
      <t>タントウシャ</t>
    </rPh>
    <rPh sb="3" eb="4">
      <t>メイ</t>
    </rPh>
    <phoneticPr fontId="3"/>
  </si>
  <si>
    <t>設計担当者</t>
    <rPh sb="0" eb="2">
      <t>セッケイ</t>
    </rPh>
    <phoneticPr fontId="3"/>
  </si>
  <si>
    <t>東京都新宿区百人町2-16-15　M・Yビル2F</t>
    <rPh sb="0" eb="24">
      <t>ト</t>
    </rPh>
    <phoneticPr fontId="3"/>
  </si>
  <si>
    <t>☐</t>
  </si>
  <si>
    <t>無</t>
    <rPh sb="0" eb="1">
      <t>ナシ</t>
    </rPh>
    <phoneticPr fontId="3"/>
  </si>
  <si>
    <t>有</t>
    <rPh sb="0" eb="1">
      <t>アリ</t>
    </rPh>
    <phoneticPr fontId="3"/>
  </si>
  <si>
    <t>□</t>
    <phoneticPr fontId="3"/>
  </si>
  <si>
    <t>建設住宅性能評価</t>
    <phoneticPr fontId="3"/>
  </si>
  <si>
    <t>変更設計住宅性能評価</t>
    <phoneticPr fontId="3"/>
  </si>
  <si>
    <t>変更建設住宅性能評価</t>
    <phoneticPr fontId="3"/>
  </si>
  <si>
    <t>申込評価戸数</t>
    <phoneticPr fontId="3"/>
  </si>
  <si>
    <t>引受住宅概要</t>
    <phoneticPr fontId="3"/>
  </si>
  <si>
    <t>(1)</t>
    <phoneticPr fontId="3"/>
  </si>
  <si>
    <t>建築物又は住宅の名称</t>
    <phoneticPr fontId="3"/>
  </si>
  <si>
    <t>所在地</t>
    <phoneticPr fontId="3"/>
  </si>
  <si>
    <t>建物区分</t>
    <phoneticPr fontId="3"/>
  </si>
  <si>
    <t>一戸建ての住宅</t>
    <phoneticPr fontId="3"/>
  </si>
  <si>
    <t>共同住宅等</t>
    <phoneticPr fontId="3"/>
  </si>
  <si>
    <t>規模</t>
    <phoneticPr fontId="3"/>
  </si>
  <si>
    <t>㎡</t>
    <phoneticPr fontId="3"/>
  </si>
  <si>
    <t>委　任　状</t>
  </si>
  <si>
    <t>を代理人と定め下記に関する権限を委任致します。</t>
  </si>
  <si>
    <t>記</t>
  </si>
  <si>
    <t>私は</t>
    <phoneticPr fontId="3"/>
  </si>
  <si>
    <t>住宅の品質確保の促進等に関する法律第5条第1項による設計住宅性能評価</t>
    <phoneticPr fontId="3"/>
  </si>
  <si>
    <t>住宅の品質確保の促進等に関する法律施行規則第3条第1項による変更設計住宅性能評価</t>
    <phoneticPr fontId="3"/>
  </si>
  <si>
    <t>住宅の品質確保の促進等に関する法律第5条第1項による建設住宅性能評価</t>
    <phoneticPr fontId="3"/>
  </si>
  <si>
    <t>住宅の品質確保の促進等に関する法律施行規則第3条第1項による変更建設住宅性能評価</t>
    <phoneticPr fontId="3"/>
  </si>
  <si>
    <t>上記のチェック□のチェックマークをつけた業務に関する手続き、関連図書の作成、訂正及び検査機関から交付される文書の受領</t>
    <phoneticPr fontId="3"/>
  </si>
  <si>
    <t>氏名</t>
    <rPh sb="0" eb="2">
      <t>シメイ</t>
    </rPh>
    <phoneticPr fontId="3"/>
  </si>
  <si>
    <t>物件名</t>
    <phoneticPr fontId="3"/>
  </si>
  <si>
    <t>所在地</t>
    <phoneticPr fontId="3"/>
  </si>
  <si>
    <t>設計住宅性能評価</t>
    <rPh sb="0" eb="2">
      <t>セッケイ</t>
    </rPh>
    <phoneticPr fontId="3"/>
  </si>
  <si>
    <t>（第一面）</t>
    <rPh sb="1" eb="4">
      <t>ダイイチメン</t>
    </rPh>
    <phoneticPr fontId="3"/>
  </si>
  <si>
    <t>建物の名称</t>
    <rPh sb="0" eb="2">
      <t>タテモノ</t>
    </rPh>
    <rPh sb="3" eb="5">
      <t>メイショウ</t>
    </rPh>
    <phoneticPr fontId="3"/>
  </si>
  <si>
    <t>建築物の所在地</t>
    <rPh sb="0" eb="3">
      <t>ケンチクブツ</t>
    </rPh>
    <rPh sb="4" eb="7">
      <t>ショザイチ</t>
    </rPh>
    <phoneticPr fontId="3"/>
  </si>
  <si>
    <t>評価者氏名</t>
    <rPh sb="0" eb="2">
      <t>ヒョウカ</t>
    </rPh>
    <rPh sb="2" eb="3">
      <t>シャ</t>
    </rPh>
    <rPh sb="3" eb="5">
      <t>シメイ</t>
    </rPh>
    <phoneticPr fontId="3"/>
  </si>
  <si>
    <t>性　能　表　示　事　項</t>
    <rPh sb="0" eb="1">
      <t>セイ</t>
    </rPh>
    <rPh sb="2" eb="3">
      <t>ノウ</t>
    </rPh>
    <rPh sb="4" eb="5">
      <t>ヒョウ</t>
    </rPh>
    <rPh sb="6" eb="7">
      <t>シメ</t>
    </rPh>
    <rPh sb="8" eb="9">
      <t>コト</t>
    </rPh>
    <rPh sb="10" eb="11">
      <t>コウ</t>
    </rPh>
    <phoneticPr fontId="3"/>
  </si>
  <si>
    <t>評価方法基準による</t>
    <rPh sb="0" eb="2">
      <t>ヒョウカ</t>
    </rPh>
    <rPh sb="2" eb="4">
      <t>ホウホウ</t>
    </rPh>
    <rPh sb="4" eb="6">
      <t>キジュン</t>
    </rPh>
    <phoneticPr fontId="3"/>
  </si>
  <si>
    <t>特別評価方法認定による</t>
    <rPh sb="0" eb="2">
      <t>トクベツ</t>
    </rPh>
    <rPh sb="2" eb="4">
      <t>ヒョウカ</t>
    </rPh>
    <rPh sb="4" eb="6">
      <t>ホウホウ</t>
    </rPh>
    <rPh sb="6" eb="8">
      <t>ニンテイ</t>
    </rPh>
    <phoneticPr fontId="3"/>
  </si>
  <si>
    <t>住宅型式性能認定による</t>
    <rPh sb="0" eb="2">
      <t>ジュウタク</t>
    </rPh>
    <rPh sb="2" eb="4">
      <t>カタシキ</t>
    </rPh>
    <rPh sb="4" eb="6">
      <t>セイノウ</t>
    </rPh>
    <rPh sb="6" eb="8">
      <t>ニンテイ</t>
    </rPh>
    <phoneticPr fontId="3"/>
  </si>
  <si>
    <t>型式住宅部分等製造者の認証による</t>
    <rPh sb="0" eb="2">
      <t>カタシキ</t>
    </rPh>
    <rPh sb="2" eb="4">
      <t>ジュウタク</t>
    </rPh>
    <rPh sb="4" eb="7">
      <t>ブブンナド</t>
    </rPh>
    <rPh sb="7" eb="10">
      <t>セイゾウシャ</t>
    </rPh>
    <rPh sb="11" eb="13">
      <t>ニンショウ</t>
    </rPh>
    <phoneticPr fontId="3"/>
  </si>
  <si>
    <t>１．構造の安定に関すること</t>
    <rPh sb="2" eb="4">
      <t>コウゾウ</t>
    </rPh>
    <rPh sb="5" eb="7">
      <t>アンテイ</t>
    </rPh>
    <rPh sb="8" eb="9">
      <t>カン</t>
    </rPh>
    <phoneticPr fontId="3"/>
  </si>
  <si>
    <t>耐震等級（構造躯体の倒壊等防止）</t>
    <rPh sb="0" eb="2">
      <t>タイシン</t>
    </rPh>
    <rPh sb="2" eb="4">
      <t>トウキュウ</t>
    </rPh>
    <rPh sb="5" eb="7">
      <t>コウゾウ</t>
    </rPh>
    <rPh sb="7" eb="8">
      <t>ク</t>
    </rPh>
    <rPh sb="8" eb="9">
      <t>カラダ</t>
    </rPh>
    <rPh sb="10" eb="12">
      <t>トウカイ</t>
    </rPh>
    <rPh sb="12" eb="13">
      <t>トウ</t>
    </rPh>
    <rPh sb="13" eb="15">
      <t>ボウシ</t>
    </rPh>
    <phoneticPr fontId="3"/>
  </si>
  <si>
    <t>耐震等級（構造躯体の損傷防止）</t>
    <rPh sb="0" eb="2">
      <t>タイシン</t>
    </rPh>
    <rPh sb="2" eb="4">
      <t>トウキュウ</t>
    </rPh>
    <rPh sb="5" eb="7">
      <t>コウゾウ</t>
    </rPh>
    <rPh sb="7" eb="8">
      <t>ク</t>
    </rPh>
    <rPh sb="8" eb="9">
      <t>カラダ</t>
    </rPh>
    <rPh sb="10" eb="12">
      <t>ソンショウ</t>
    </rPh>
    <rPh sb="12" eb="14">
      <t>ボウシ</t>
    </rPh>
    <phoneticPr fontId="3"/>
  </si>
  <si>
    <t>耐風等級（構造躯体の倒壊等防止及び損傷防止）</t>
    <rPh sb="0" eb="1">
      <t>タイ</t>
    </rPh>
    <rPh sb="1" eb="2">
      <t>カゼ</t>
    </rPh>
    <rPh sb="2" eb="4">
      <t>トウキュウ</t>
    </rPh>
    <rPh sb="5" eb="7">
      <t>コウゾウ</t>
    </rPh>
    <rPh sb="7" eb="8">
      <t>ムクロ</t>
    </rPh>
    <rPh sb="8" eb="9">
      <t>カラダ</t>
    </rPh>
    <rPh sb="10" eb="13">
      <t>トウカイナド</t>
    </rPh>
    <rPh sb="13" eb="15">
      <t>ボウシ</t>
    </rPh>
    <rPh sb="15" eb="16">
      <t>オヨ</t>
    </rPh>
    <rPh sb="17" eb="19">
      <t>ソンショウ</t>
    </rPh>
    <rPh sb="19" eb="21">
      <t>ボウシ</t>
    </rPh>
    <phoneticPr fontId="3"/>
  </si>
  <si>
    <t>耐積雪等級（構造躯体の倒壊等防止及び損傷防止）</t>
    <rPh sb="0" eb="1">
      <t>タイ</t>
    </rPh>
    <rPh sb="1" eb="3">
      <t>セキセツ</t>
    </rPh>
    <rPh sb="3" eb="5">
      <t>トウキュウ</t>
    </rPh>
    <rPh sb="6" eb="8">
      <t>コウゾウ</t>
    </rPh>
    <rPh sb="8" eb="9">
      <t>ムクロ</t>
    </rPh>
    <rPh sb="9" eb="10">
      <t>カラダ</t>
    </rPh>
    <rPh sb="11" eb="14">
      <t>トウカイナド</t>
    </rPh>
    <rPh sb="14" eb="16">
      <t>ボウシ</t>
    </rPh>
    <rPh sb="16" eb="17">
      <t>オヨ</t>
    </rPh>
    <rPh sb="18" eb="20">
      <t>ソンショウ</t>
    </rPh>
    <rPh sb="20" eb="22">
      <t>ボウシ</t>
    </rPh>
    <phoneticPr fontId="3"/>
  </si>
  <si>
    <t>地盤又は杭の許容支持力等及びその設定方法</t>
    <rPh sb="0" eb="2">
      <t>ジバン</t>
    </rPh>
    <rPh sb="2" eb="3">
      <t>マタ</t>
    </rPh>
    <rPh sb="4" eb="5">
      <t>クイ</t>
    </rPh>
    <rPh sb="6" eb="8">
      <t>キョヨウ</t>
    </rPh>
    <rPh sb="8" eb="10">
      <t>シジ</t>
    </rPh>
    <rPh sb="10" eb="12">
      <t>チカラナド</t>
    </rPh>
    <rPh sb="12" eb="13">
      <t>オヨ</t>
    </rPh>
    <rPh sb="16" eb="18">
      <t>セッテイ</t>
    </rPh>
    <rPh sb="18" eb="20">
      <t>ホウホウ</t>
    </rPh>
    <phoneticPr fontId="3"/>
  </si>
  <si>
    <t>基礎の構造方法及び形式等</t>
    <rPh sb="0" eb="2">
      <t>キソ</t>
    </rPh>
    <rPh sb="3" eb="5">
      <t>コウゾウ</t>
    </rPh>
    <rPh sb="5" eb="7">
      <t>ホウホウ</t>
    </rPh>
    <rPh sb="7" eb="8">
      <t>オヨ</t>
    </rPh>
    <rPh sb="9" eb="11">
      <t>ケイシキ</t>
    </rPh>
    <rPh sb="11" eb="12">
      <t>ナド</t>
    </rPh>
    <phoneticPr fontId="3"/>
  </si>
  <si>
    <t>２．火災時の安全に関すること</t>
    <rPh sb="2" eb="4">
      <t>カサイ</t>
    </rPh>
    <rPh sb="4" eb="5">
      <t>ジ</t>
    </rPh>
    <rPh sb="6" eb="8">
      <t>アンゼン</t>
    </rPh>
    <rPh sb="9" eb="10">
      <t>カン</t>
    </rPh>
    <phoneticPr fontId="3"/>
  </si>
  <si>
    <t>耐火等級（延焼のおそれのある部分（開口部））</t>
    <rPh sb="0" eb="2">
      <t>タイカ</t>
    </rPh>
    <rPh sb="2" eb="4">
      <t>トウキュウ</t>
    </rPh>
    <rPh sb="5" eb="7">
      <t>エンショウ</t>
    </rPh>
    <rPh sb="14" eb="16">
      <t>ブブン</t>
    </rPh>
    <rPh sb="17" eb="20">
      <t>カイコウブ</t>
    </rPh>
    <phoneticPr fontId="3"/>
  </si>
  <si>
    <t>耐火等級（延焼のおそれのある部分（開口部以外））</t>
    <rPh sb="0" eb="2">
      <t>タイカ</t>
    </rPh>
    <rPh sb="2" eb="4">
      <t>トウキュウ</t>
    </rPh>
    <rPh sb="5" eb="7">
      <t>エンショウ</t>
    </rPh>
    <rPh sb="14" eb="16">
      <t>ブブン</t>
    </rPh>
    <rPh sb="17" eb="20">
      <t>カイコウブ</t>
    </rPh>
    <rPh sb="20" eb="22">
      <t>イガイ</t>
    </rPh>
    <phoneticPr fontId="3"/>
  </si>
  <si>
    <t>３．劣化の軽減に関すること</t>
    <rPh sb="2" eb="4">
      <t>レッカ</t>
    </rPh>
    <rPh sb="5" eb="7">
      <t>ケイゲン</t>
    </rPh>
    <rPh sb="8" eb="9">
      <t>カン</t>
    </rPh>
    <phoneticPr fontId="3"/>
  </si>
  <si>
    <t>劣化対策等級（構造躯体等）</t>
    <rPh sb="0" eb="2">
      <t>レッカ</t>
    </rPh>
    <rPh sb="2" eb="4">
      <t>タイサク</t>
    </rPh>
    <rPh sb="4" eb="6">
      <t>トウキュウ</t>
    </rPh>
    <rPh sb="7" eb="9">
      <t>コウゾウ</t>
    </rPh>
    <rPh sb="9" eb="10">
      <t>ムクロ</t>
    </rPh>
    <rPh sb="10" eb="12">
      <t>カラダナド</t>
    </rPh>
    <phoneticPr fontId="3"/>
  </si>
  <si>
    <t>４．維持管理への配慮に関すること</t>
    <rPh sb="2" eb="4">
      <t>イジ</t>
    </rPh>
    <rPh sb="4" eb="6">
      <t>カンリ</t>
    </rPh>
    <rPh sb="8" eb="10">
      <t>ハイリョ</t>
    </rPh>
    <rPh sb="11" eb="12">
      <t>カン</t>
    </rPh>
    <phoneticPr fontId="3"/>
  </si>
  <si>
    <t>脱出対策（火災時）</t>
    <rPh sb="0" eb="2">
      <t>ダッシュツ</t>
    </rPh>
    <rPh sb="2" eb="4">
      <t>タイサク</t>
    </rPh>
    <rPh sb="5" eb="7">
      <t>カサイ</t>
    </rPh>
    <rPh sb="7" eb="8">
      <t>ジ</t>
    </rPh>
    <phoneticPr fontId="3"/>
  </si>
  <si>
    <t>６．空気環境に関すること</t>
    <rPh sb="2" eb="4">
      <t>クウキ</t>
    </rPh>
    <rPh sb="4" eb="6">
      <t>カンキョウ</t>
    </rPh>
    <rPh sb="7" eb="8">
      <t>カン</t>
    </rPh>
    <phoneticPr fontId="3"/>
  </si>
  <si>
    <t>換気対策</t>
    <rPh sb="0" eb="2">
      <t>カンキ</t>
    </rPh>
    <rPh sb="2" eb="4">
      <t>タイサク</t>
    </rPh>
    <phoneticPr fontId="3"/>
  </si>
  <si>
    <t>局所換気対策</t>
    <rPh sb="0" eb="2">
      <t>キョクショ</t>
    </rPh>
    <rPh sb="2" eb="4">
      <t>カンキ</t>
    </rPh>
    <rPh sb="4" eb="6">
      <t>タイサク</t>
    </rPh>
    <phoneticPr fontId="3"/>
  </si>
  <si>
    <t>７．光・視環境に関すること</t>
    <rPh sb="2" eb="3">
      <t>ヒカリ</t>
    </rPh>
    <rPh sb="4" eb="5">
      <t>シ</t>
    </rPh>
    <rPh sb="5" eb="7">
      <t>カンキョウ</t>
    </rPh>
    <rPh sb="8" eb="9">
      <t>カン</t>
    </rPh>
    <phoneticPr fontId="3"/>
  </si>
  <si>
    <t>単純開口率</t>
    <rPh sb="0" eb="2">
      <t>タンジュン</t>
    </rPh>
    <rPh sb="2" eb="4">
      <t>カイコウ</t>
    </rPh>
    <rPh sb="4" eb="5">
      <t>リツ</t>
    </rPh>
    <phoneticPr fontId="3"/>
  </si>
  <si>
    <t>方位別開口比</t>
    <rPh sb="0" eb="2">
      <t>ホウイ</t>
    </rPh>
    <rPh sb="2" eb="3">
      <t>ベツ</t>
    </rPh>
    <rPh sb="3" eb="5">
      <t>カイコウ</t>
    </rPh>
    <rPh sb="5" eb="6">
      <t>ヒ</t>
    </rPh>
    <phoneticPr fontId="3"/>
  </si>
  <si>
    <t>９．高齢者等への配慮に関すること</t>
    <rPh sb="2" eb="5">
      <t>コウレイシャ</t>
    </rPh>
    <rPh sb="5" eb="6">
      <t>トウ</t>
    </rPh>
    <rPh sb="8" eb="10">
      <t>ハイリョ</t>
    </rPh>
    <rPh sb="11" eb="12">
      <t>カン</t>
    </rPh>
    <phoneticPr fontId="3"/>
  </si>
  <si>
    <t>８．音環境に関すること</t>
    <rPh sb="2" eb="3">
      <t>オト</t>
    </rPh>
    <rPh sb="3" eb="5">
      <t>カンキョウ</t>
    </rPh>
    <rPh sb="6" eb="7">
      <t>カン</t>
    </rPh>
    <phoneticPr fontId="3"/>
  </si>
  <si>
    <t>透過損失等級（外壁開口部）</t>
    <rPh sb="0" eb="2">
      <t>トウカ</t>
    </rPh>
    <rPh sb="2" eb="4">
      <t>ソンシツ</t>
    </rPh>
    <rPh sb="4" eb="6">
      <t>トウキュウ</t>
    </rPh>
    <rPh sb="7" eb="8">
      <t>ソト</t>
    </rPh>
    <rPh sb="8" eb="9">
      <t>ベト</t>
    </rPh>
    <rPh sb="9" eb="12">
      <t>カイコウブ</t>
    </rPh>
    <phoneticPr fontId="3"/>
  </si>
  <si>
    <t>番号</t>
    <rPh sb="0" eb="2">
      <t>バンゴウ</t>
    </rPh>
    <phoneticPr fontId="3"/>
  </si>
  <si>
    <t>※の欄を設計者が記入のこと</t>
    <rPh sb="2" eb="3">
      <t>ラン</t>
    </rPh>
    <rPh sb="4" eb="6">
      <t>セッケイ</t>
    </rPh>
    <rPh sb="6" eb="7">
      <t>シャ</t>
    </rPh>
    <rPh sb="8" eb="10">
      <t>キニュウ</t>
    </rPh>
    <phoneticPr fontId="3"/>
  </si>
  <si>
    <t>建築物の名称</t>
    <rPh sb="0" eb="3">
      <t>ケンチクブツ</t>
    </rPh>
    <rPh sb="4" eb="6">
      <t>メイショウ</t>
    </rPh>
    <phoneticPr fontId="3"/>
  </si>
  <si>
    <t>性能表示</t>
    <rPh sb="0" eb="2">
      <t>セイノウ</t>
    </rPh>
    <rPh sb="2" eb="4">
      <t>ヒョウジ</t>
    </rPh>
    <phoneticPr fontId="3"/>
  </si>
  <si>
    <t>等級</t>
    <rPh sb="0" eb="2">
      <t>トウキュウ</t>
    </rPh>
    <phoneticPr fontId="3"/>
  </si>
  <si>
    <t>確認項目</t>
    <rPh sb="0" eb="2">
      <t>カクニン</t>
    </rPh>
    <rPh sb="2" eb="4">
      <t>コウモク</t>
    </rPh>
    <phoneticPr fontId="3"/>
  </si>
  <si>
    <t>項目</t>
    <rPh sb="0" eb="2">
      <t>コウモク</t>
    </rPh>
    <phoneticPr fontId="3"/>
  </si>
  <si>
    <t>設計内容</t>
    <rPh sb="0" eb="2">
      <t>セッケイ</t>
    </rPh>
    <rPh sb="2" eb="4">
      <t>ナイヨウ</t>
    </rPh>
    <phoneticPr fontId="3"/>
  </si>
  <si>
    <t>記載図書</t>
    <rPh sb="0" eb="2">
      <t>キサイ</t>
    </rPh>
    <rPh sb="2" eb="4">
      <t>トショ</t>
    </rPh>
    <phoneticPr fontId="3"/>
  </si>
  <si>
    <t>100＝</t>
    <phoneticPr fontId="3"/>
  </si>
  <si>
    <t>希望業務期日：</t>
    <rPh sb="0" eb="2">
      <t>キボウ</t>
    </rPh>
    <rPh sb="2" eb="4">
      <t>ギョウム</t>
    </rPh>
    <rPh sb="4" eb="6">
      <t>キジツ</t>
    </rPh>
    <phoneticPr fontId="3"/>
  </si>
  <si>
    <t>工事着工予定日：</t>
    <rPh sb="0" eb="2">
      <t>コウジ</t>
    </rPh>
    <rPh sb="2" eb="4">
      <t>チャッコウ</t>
    </rPh>
    <rPh sb="4" eb="7">
      <t>ヨテイビ</t>
    </rPh>
    <phoneticPr fontId="3"/>
  </si>
  <si>
    <t>竣工予定日：</t>
    <rPh sb="0" eb="2">
      <t>シュンコウ</t>
    </rPh>
    <rPh sb="2" eb="5">
      <t>ヨテイビ</t>
    </rPh>
    <phoneticPr fontId="3"/>
  </si>
  <si>
    <t>申請者社名、氏名</t>
    <rPh sb="0" eb="3">
      <t>シンセイシャ</t>
    </rPh>
    <rPh sb="3" eb="5">
      <t>シャメイ</t>
    </rPh>
    <rPh sb="6" eb="8">
      <t>シメイ</t>
    </rPh>
    <phoneticPr fontId="3"/>
  </si>
  <si>
    <t>希望業務期日</t>
    <rPh sb="0" eb="2">
      <t>キボウ</t>
    </rPh>
    <rPh sb="2" eb="4">
      <t>ギョウム</t>
    </rPh>
    <rPh sb="4" eb="6">
      <t>キジツ</t>
    </rPh>
    <phoneticPr fontId="3"/>
  </si>
  <si>
    <t>地盤の種類・</t>
    <rPh sb="0" eb="2">
      <t>ジバン</t>
    </rPh>
    <rPh sb="3" eb="5">
      <t>シュルイ</t>
    </rPh>
    <phoneticPr fontId="3"/>
  </si>
  <si>
    <t>支持力</t>
    <rPh sb="0" eb="2">
      <t>シジ</t>
    </rPh>
    <rPh sb="2" eb="3">
      <t>チカラ</t>
    </rPh>
    <phoneticPr fontId="3"/>
  </si>
  <si>
    <t>基礎の構造</t>
    <rPh sb="0" eb="2">
      <t>キソ</t>
    </rPh>
    <rPh sb="3" eb="5">
      <t>コウゾウ</t>
    </rPh>
    <phoneticPr fontId="3"/>
  </si>
  <si>
    <t>直接基礎</t>
    <rPh sb="0" eb="2">
      <t>チョクセツ</t>
    </rPh>
    <rPh sb="2" eb="4">
      <t>キソ</t>
    </rPh>
    <phoneticPr fontId="3"/>
  </si>
  <si>
    <t>方法</t>
    <rPh sb="0" eb="2">
      <t>ホウホウ</t>
    </rPh>
    <phoneticPr fontId="3"/>
  </si>
  <si>
    <t>基礎の形式</t>
    <rPh sb="0" eb="2">
      <t>キソ</t>
    </rPh>
    <rPh sb="3" eb="5">
      <t>ケイシキ</t>
    </rPh>
    <phoneticPr fontId="3"/>
  </si>
  <si>
    <t>形式</t>
    <rPh sb="0" eb="2">
      <t>ケイシキ</t>
    </rPh>
    <phoneticPr fontId="3"/>
  </si>
  <si>
    <t>支持杭</t>
    <rPh sb="0" eb="2">
      <t>シジ</t>
    </rPh>
    <rPh sb="2" eb="3">
      <t>クイ</t>
    </rPh>
    <phoneticPr fontId="3"/>
  </si>
  <si>
    <t>摩擦杭</t>
    <rPh sb="0" eb="2">
      <t>マサツ</t>
    </rPh>
    <rPh sb="2" eb="3">
      <t>クイ</t>
    </rPh>
    <phoneticPr fontId="3"/>
  </si>
  <si>
    <t>※設計内容説明欄</t>
    <rPh sb="1" eb="3">
      <t>セッケイ</t>
    </rPh>
    <rPh sb="3" eb="5">
      <t>ナイヨウ</t>
    </rPh>
    <rPh sb="5" eb="7">
      <t>セツメイ</t>
    </rPh>
    <rPh sb="7" eb="8">
      <t>ラン</t>
    </rPh>
    <phoneticPr fontId="3"/>
  </si>
  <si>
    <t>（第1面）</t>
    <rPh sb="1" eb="2">
      <t>ダイ</t>
    </rPh>
    <rPh sb="3" eb="4">
      <t>メン</t>
    </rPh>
    <phoneticPr fontId="3"/>
  </si>
  <si>
    <t>鉄筋コンクリート造</t>
    <rPh sb="0" eb="2">
      <t>テッキン</t>
    </rPh>
    <rPh sb="8" eb="9">
      <t>ゾウ</t>
    </rPh>
    <phoneticPr fontId="3"/>
  </si>
  <si>
    <t>腐蝕土</t>
  </si>
  <si>
    <t>粘性土</t>
    <rPh sb="0" eb="2">
      <t>ネンセイ</t>
    </rPh>
    <rPh sb="2" eb="3">
      <t>ド</t>
    </rPh>
    <phoneticPr fontId="3"/>
  </si>
  <si>
    <t>砂質土</t>
    <rPh sb="0" eb="1">
      <t>サ</t>
    </rPh>
    <rPh sb="1" eb="2">
      <t>シツ</t>
    </rPh>
    <rPh sb="2" eb="3">
      <t>ド</t>
    </rPh>
    <phoneticPr fontId="3"/>
  </si>
  <si>
    <t>砂質シルト</t>
    <rPh sb="0" eb="1">
      <t>サ</t>
    </rPh>
    <rPh sb="1" eb="2">
      <t>シツ</t>
    </rPh>
    <phoneticPr fontId="3"/>
  </si>
  <si>
    <t>粘性シルト</t>
    <rPh sb="0" eb="2">
      <t>ネンセイ</t>
    </rPh>
    <phoneticPr fontId="3"/>
  </si>
  <si>
    <t>関東ローム層</t>
    <rPh sb="0" eb="2">
      <t>カントウ</t>
    </rPh>
    <rPh sb="5" eb="6">
      <t>ソウ</t>
    </rPh>
    <phoneticPr fontId="3"/>
  </si>
  <si>
    <t>砂礫土</t>
    <rPh sb="0" eb="1">
      <t>サ</t>
    </rPh>
    <rPh sb="1" eb="2">
      <t>レキ</t>
    </rPh>
    <rPh sb="2" eb="3">
      <t>ド</t>
    </rPh>
    <phoneticPr fontId="3"/>
  </si>
  <si>
    <t>礫</t>
    <rPh sb="0" eb="1">
      <t>レキ</t>
    </rPh>
    <phoneticPr fontId="3"/>
  </si>
  <si>
    <t>岩盤</t>
    <rPh sb="0" eb="2">
      <t>ガンバン</t>
    </rPh>
    <phoneticPr fontId="3"/>
  </si>
  <si>
    <t>標準貫入試験</t>
    <rPh sb="0" eb="2">
      <t>ヒョウジュン</t>
    </rPh>
    <rPh sb="2" eb="3">
      <t>カン</t>
    </rPh>
    <rPh sb="3" eb="4">
      <t>ニュウ</t>
    </rPh>
    <rPh sb="4" eb="6">
      <t>シケン</t>
    </rPh>
    <phoneticPr fontId="3"/>
  </si>
  <si>
    <t>載荷試験</t>
    <rPh sb="0" eb="1">
      <t>サイ</t>
    </rPh>
    <rPh sb="1" eb="2">
      <t>カ</t>
    </rPh>
    <rPh sb="2" eb="4">
      <t>シケン</t>
    </rPh>
    <phoneticPr fontId="3"/>
  </si>
  <si>
    <t>過去の測定データ</t>
    <rPh sb="0" eb="2">
      <t>カコ</t>
    </rPh>
    <rPh sb="3" eb="5">
      <t>ソクテイ</t>
    </rPh>
    <phoneticPr fontId="3"/>
  </si>
  <si>
    <t>周辺状況の調査</t>
    <rPh sb="0" eb="2">
      <t>シュウヘン</t>
    </rPh>
    <rPh sb="2" eb="4">
      <t>ジョウキョウ</t>
    </rPh>
    <rPh sb="5" eb="7">
      <t>チョウサ</t>
    </rPh>
    <phoneticPr fontId="3"/>
  </si>
  <si>
    <t>敷地の履歴調査</t>
    <rPh sb="0" eb="2">
      <t>シキチ</t>
    </rPh>
    <rPh sb="3" eb="5">
      <t>リレキ</t>
    </rPh>
    <rPh sb="5" eb="7">
      <t>チョウサ</t>
    </rPh>
    <phoneticPr fontId="3"/>
  </si>
  <si>
    <t>敷地の造成方法確認</t>
    <rPh sb="0" eb="2">
      <t>シキチ</t>
    </rPh>
    <rPh sb="3" eb="5">
      <t>ゾウセイ</t>
    </rPh>
    <rPh sb="5" eb="7">
      <t>ホウホウ</t>
    </rPh>
    <rPh sb="7" eb="9">
      <t>カクニン</t>
    </rPh>
    <phoneticPr fontId="3"/>
  </si>
  <si>
    <t>べた基礎</t>
    <rPh sb="2" eb="4">
      <t>キソ</t>
    </rPh>
    <phoneticPr fontId="3"/>
  </si>
  <si>
    <t>布基礎</t>
    <rPh sb="0" eb="1">
      <t>ヌノ</t>
    </rPh>
    <rPh sb="1" eb="3">
      <t>キソ</t>
    </rPh>
    <phoneticPr fontId="3"/>
  </si>
  <si>
    <t>開口部の</t>
    <rPh sb="0" eb="3">
      <t>カイコウブ</t>
    </rPh>
    <phoneticPr fontId="3"/>
  </si>
  <si>
    <t>防火設備の仕</t>
    <rPh sb="0" eb="2">
      <t>ボウカ</t>
    </rPh>
    <rPh sb="2" eb="4">
      <t>セツビ</t>
    </rPh>
    <rPh sb="5" eb="6">
      <t>ツカ</t>
    </rPh>
    <phoneticPr fontId="3"/>
  </si>
  <si>
    <t>サッシ種別</t>
    <rPh sb="3" eb="5">
      <t>シュベツ</t>
    </rPh>
    <phoneticPr fontId="3"/>
  </si>
  <si>
    <t>配置図</t>
  </si>
  <si>
    <t>アルミニウム製</t>
    <rPh sb="6" eb="7">
      <t>セイ</t>
    </rPh>
    <phoneticPr fontId="3"/>
  </si>
  <si>
    <t>木質系</t>
    <rPh sb="0" eb="2">
      <t>モクシツ</t>
    </rPh>
    <rPh sb="2" eb="3">
      <t>ケイ</t>
    </rPh>
    <phoneticPr fontId="3"/>
  </si>
  <si>
    <t>スチール製</t>
    <rPh sb="4" eb="5">
      <t>セイ</t>
    </rPh>
    <phoneticPr fontId="3"/>
  </si>
  <si>
    <t>ステンレス製</t>
    <rPh sb="5" eb="6">
      <t>セイ</t>
    </rPh>
    <phoneticPr fontId="3"/>
  </si>
  <si>
    <t>耐火性能</t>
    <rPh sb="0" eb="3">
      <t>タイカセイ</t>
    </rPh>
    <rPh sb="3" eb="4">
      <t>ノウ</t>
    </rPh>
    <phoneticPr fontId="3"/>
  </si>
  <si>
    <t>様等（耐火性</t>
    <rPh sb="0" eb="1">
      <t>サマ</t>
    </rPh>
    <rPh sb="1" eb="2">
      <t>ナド</t>
    </rPh>
    <rPh sb="3" eb="5">
      <t>タイカ</t>
    </rPh>
    <rPh sb="5" eb="6">
      <t>セイ</t>
    </rPh>
    <phoneticPr fontId="3"/>
  </si>
  <si>
    <t>ガラス種別</t>
    <rPh sb="3" eb="5">
      <t>シュベツ</t>
    </rPh>
    <phoneticPr fontId="3"/>
  </si>
  <si>
    <t>仕上表</t>
  </si>
  <si>
    <t>網入磨き板ガラス</t>
    <rPh sb="0" eb="1">
      <t>アミ</t>
    </rPh>
    <rPh sb="1" eb="2">
      <t>イ</t>
    </rPh>
    <rPh sb="2" eb="3">
      <t>ミガ</t>
    </rPh>
    <rPh sb="4" eb="5">
      <t>イタ</t>
    </rPh>
    <phoneticPr fontId="3"/>
  </si>
  <si>
    <t>網入板ガラス</t>
    <rPh sb="0" eb="1">
      <t>アミ</t>
    </rPh>
    <rPh sb="1" eb="2">
      <t>イ</t>
    </rPh>
    <rPh sb="2" eb="3">
      <t>イタ</t>
    </rPh>
    <phoneticPr fontId="3"/>
  </si>
  <si>
    <t>フロート板ガラス</t>
    <rPh sb="4" eb="5">
      <t>イタ</t>
    </rPh>
    <phoneticPr fontId="3"/>
  </si>
  <si>
    <t>型板ガラス</t>
    <rPh sb="0" eb="1">
      <t>カタ</t>
    </rPh>
    <rPh sb="1" eb="2">
      <t>イタ</t>
    </rPh>
    <phoneticPr fontId="3"/>
  </si>
  <si>
    <t>熱線吸収板ガラス</t>
    <rPh sb="0" eb="2">
      <t>ネッセン</t>
    </rPh>
    <rPh sb="2" eb="4">
      <t>キュウシュウ</t>
    </rPh>
    <rPh sb="4" eb="5">
      <t>イタ</t>
    </rPh>
    <phoneticPr fontId="3"/>
  </si>
  <si>
    <t>熱線反射板ガラス</t>
    <rPh sb="0" eb="2">
      <t>ネッセン</t>
    </rPh>
    <rPh sb="2" eb="4">
      <t>ハンシャ</t>
    </rPh>
    <rPh sb="4" eb="5">
      <t>イタ</t>
    </rPh>
    <phoneticPr fontId="3"/>
  </si>
  <si>
    <t>認定番号等</t>
    <rPh sb="0" eb="2">
      <t>ニンテイ</t>
    </rPh>
    <rPh sb="2" eb="4">
      <t>バンゴウ</t>
    </rPh>
    <rPh sb="4" eb="5">
      <t>ナド</t>
    </rPh>
    <phoneticPr fontId="3"/>
  </si>
  <si>
    <t>矩計図</t>
  </si>
  <si>
    <t>耐火時間</t>
    <rPh sb="0" eb="2">
      <t>タイカ</t>
    </rPh>
    <rPh sb="2" eb="4">
      <t>ジカン</t>
    </rPh>
    <phoneticPr fontId="3"/>
  </si>
  <si>
    <t>建具表</t>
    <rPh sb="0" eb="2">
      <t>タテグ</t>
    </rPh>
    <rPh sb="2" eb="3">
      <t>ヒョウ</t>
    </rPh>
    <phoneticPr fontId="3"/>
  </si>
  <si>
    <t>60分以上</t>
    <rPh sb="2" eb="3">
      <t>プン</t>
    </rPh>
    <rPh sb="3" eb="5">
      <t>イジョウ</t>
    </rPh>
    <phoneticPr fontId="3"/>
  </si>
  <si>
    <t>20分以上</t>
    <rPh sb="2" eb="3">
      <t>プン</t>
    </rPh>
    <rPh sb="3" eb="5">
      <t>イジョウ</t>
    </rPh>
    <phoneticPr fontId="3"/>
  </si>
  <si>
    <t>20分未満</t>
    <rPh sb="2" eb="3">
      <t>プン</t>
    </rPh>
    <rPh sb="3" eb="5">
      <t>ミマン</t>
    </rPh>
    <phoneticPr fontId="3"/>
  </si>
  <si>
    <t>計算書</t>
    <rPh sb="0" eb="2">
      <t>ケイサン</t>
    </rPh>
    <rPh sb="2" eb="3">
      <t>ショ</t>
    </rPh>
    <phoneticPr fontId="3"/>
  </si>
  <si>
    <t>（第4面）</t>
    <rPh sb="1" eb="2">
      <t>ダイ</t>
    </rPh>
    <rPh sb="3" eb="4">
      <t>メン</t>
    </rPh>
    <phoneticPr fontId="3"/>
  </si>
  <si>
    <t>住戸タイプ</t>
    <rPh sb="0" eb="2">
      <t>ジュウコ</t>
    </rPh>
    <phoneticPr fontId="3"/>
  </si>
  <si>
    <t>感知部分の</t>
    <rPh sb="0" eb="2">
      <t>カンチ</t>
    </rPh>
    <rPh sb="2" eb="4">
      <t>ブブン</t>
    </rPh>
    <phoneticPr fontId="3"/>
  </si>
  <si>
    <t>種類</t>
    <rPh sb="0" eb="2">
      <t>シュルイ</t>
    </rPh>
    <phoneticPr fontId="3"/>
  </si>
  <si>
    <t>仕上表</t>
    <rPh sb="0" eb="2">
      <t>シア</t>
    </rPh>
    <rPh sb="2" eb="3">
      <t>ヒョウ</t>
    </rPh>
    <phoneticPr fontId="3"/>
  </si>
  <si>
    <t>設置場所等</t>
    <rPh sb="0" eb="2">
      <t>セッチ</t>
    </rPh>
    <rPh sb="2" eb="4">
      <t>バショ</t>
    </rPh>
    <rPh sb="4" eb="5">
      <t>ナド</t>
    </rPh>
    <phoneticPr fontId="3"/>
  </si>
  <si>
    <t>設置場所</t>
    <rPh sb="0" eb="2">
      <t>セッチ</t>
    </rPh>
    <rPh sb="2" eb="4">
      <t>バショ</t>
    </rPh>
    <phoneticPr fontId="3"/>
  </si>
  <si>
    <t>種別</t>
    <rPh sb="0" eb="2">
      <t>シュベツ</t>
    </rPh>
    <phoneticPr fontId="3"/>
  </si>
  <si>
    <t>全ての居室</t>
    <rPh sb="0" eb="1">
      <t>スベ</t>
    </rPh>
    <rPh sb="3" eb="5">
      <t>キョシツ</t>
    </rPh>
    <phoneticPr fontId="3"/>
  </si>
  <si>
    <t>差動式熱感知器</t>
  </si>
  <si>
    <t>定温式熱感知器</t>
  </si>
  <si>
    <t>ｲｵﾝ化式煙感知器</t>
  </si>
  <si>
    <t>光電式煙感知器</t>
  </si>
  <si>
    <t>一の居室</t>
    <rPh sb="0" eb="1">
      <t>ヒト</t>
    </rPh>
    <rPh sb="2" eb="4">
      <t>キョシツ</t>
    </rPh>
    <phoneticPr fontId="3"/>
  </si>
  <si>
    <t>階段</t>
    <rPh sb="0" eb="2">
      <t>カイダン</t>
    </rPh>
    <phoneticPr fontId="3"/>
  </si>
  <si>
    <t>廊下</t>
    <rPh sb="0" eb="2">
      <t>ロウカ</t>
    </rPh>
    <phoneticPr fontId="3"/>
  </si>
  <si>
    <t>台所</t>
    <rPh sb="0" eb="2">
      <t>ダイドコロ</t>
    </rPh>
    <phoneticPr fontId="3"/>
  </si>
  <si>
    <t>警報部分の</t>
    <rPh sb="0" eb="2">
      <t>ケイホウ</t>
    </rPh>
    <rPh sb="2" eb="4">
      <t>ブブン</t>
    </rPh>
    <phoneticPr fontId="3"/>
  </si>
  <si>
    <t>性能</t>
    <rPh sb="0" eb="2">
      <t>セイノウ</t>
    </rPh>
    <phoneticPr fontId="3"/>
  </si>
  <si>
    <t>室名</t>
    <rPh sb="0" eb="1">
      <t>シツ</t>
    </rPh>
    <rPh sb="1" eb="2">
      <t>メイ</t>
    </rPh>
    <phoneticPr fontId="3"/>
  </si>
  <si>
    <t>居室面積合計</t>
    <rPh sb="0" eb="2">
      <t>キョシツ</t>
    </rPh>
    <rPh sb="2" eb="4">
      <t>メンセキ</t>
    </rPh>
    <rPh sb="4" eb="6">
      <t>ゴウケイ</t>
    </rPh>
    <phoneticPr fontId="3"/>
  </si>
  <si>
    <t>面積(㎡)</t>
    <rPh sb="0" eb="2">
      <t>メンセキ</t>
    </rPh>
    <phoneticPr fontId="3"/>
  </si>
  <si>
    <t>面積(帖）</t>
    <rPh sb="0" eb="2">
      <t>メンセキ</t>
    </rPh>
    <rPh sb="3" eb="4">
      <t>ジョウ</t>
    </rPh>
    <phoneticPr fontId="3"/>
  </si>
  <si>
    <t>設計値</t>
    <rPh sb="0" eb="2">
      <t>セッケイ</t>
    </rPh>
    <rPh sb="2" eb="3">
      <t>チ</t>
    </rPh>
    <phoneticPr fontId="3"/>
  </si>
  <si>
    <t>表示値</t>
    <rPh sb="0" eb="2">
      <t>ヒョウジ</t>
    </rPh>
    <rPh sb="2" eb="3">
      <t>チ</t>
    </rPh>
    <phoneticPr fontId="3"/>
  </si>
  <si>
    <t>建具番号</t>
    <rPh sb="0" eb="2">
      <t>タテグ</t>
    </rPh>
    <rPh sb="2" eb="4">
      <t>バンゴウ</t>
    </rPh>
    <phoneticPr fontId="3"/>
  </si>
  <si>
    <t>W寸法(m)</t>
    <rPh sb="1" eb="3">
      <t>スンポウ</t>
    </rPh>
    <phoneticPr fontId="3"/>
  </si>
  <si>
    <t>H寸法(m)</t>
    <rPh sb="1" eb="3">
      <t>スンポウ</t>
    </rPh>
    <phoneticPr fontId="3"/>
  </si>
  <si>
    <t>腰高(m)</t>
    <rPh sb="0" eb="2">
      <t>コシダカ</t>
    </rPh>
    <phoneticPr fontId="3"/>
  </si>
  <si>
    <t>ｶﾞﾗｽ・仕様</t>
    <rPh sb="5" eb="7">
      <t>シヨウ</t>
    </rPh>
    <phoneticPr fontId="3"/>
  </si>
  <si>
    <t>開口面積</t>
    <rPh sb="0" eb="2">
      <t>カイコウ</t>
    </rPh>
    <rPh sb="2" eb="4">
      <t>メンセキ</t>
    </rPh>
    <phoneticPr fontId="3"/>
  </si>
  <si>
    <t>方位別開口面積合計</t>
    <rPh sb="0" eb="2">
      <t>ホウイ</t>
    </rPh>
    <rPh sb="2" eb="3">
      <t>ベツ</t>
    </rPh>
    <rPh sb="3" eb="5">
      <t>カイコウ</t>
    </rPh>
    <rPh sb="5" eb="7">
      <t>メンセキ</t>
    </rPh>
    <rPh sb="7" eb="9">
      <t>ゴウケイ</t>
    </rPh>
    <phoneticPr fontId="3"/>
  </si>
  <si>
    <t>上段設計値、下段表示値</t>
    <rPh sb="0" eb="2">
      <t>ジョウダン</t>
    </rPh>
    <rPh sb="2" eb="4">
      <t>セッケイ</t>
    </rPh>
    <rPh sb="4" eb="5">
      <t>チ</t>
    </rPh>
    <rPh sb="6" eb="8">
      <t>ゲダン</t>
    </rPh>
    <rPh sb="8" eb="10">
      <t>ヒョウジ</t>
    </rPh>
    <rPh sb="10" eb="11">
      <t>チ</t>
    </rPh>
    <phoneticPr fontId="3"/>
  </si>
  <si>
    <t>洋室（1）</t>
    <rPh sb="0" eb="2">
      <t>ヨウシツ</t>
    </rPh>
    <phoneticPr fontId="3"/>
  </si>
  <si>
    <t>北向開口</t>
    <rPh sb="0" eb="1">
      <t>キタ</t>
    </rPh>
    <rPh sb="1" eb="2">
      <t>ム</t>
    </rPh>
    <rPh sb="2" eb="4">
      <t>カイコウ</t>
    </rPh>
    <phoneticPr fontId="3"/>
  </si>
  <si>
    <t>洋室（2）</t>
    <rPh sb="0" eb="2">
      <t>ヨウシツ</t>
    </rPh>
    <phoneticPr fontId="3"/>
  </si>
  <si>
    <t>洋室（3）</t>
    <rPh sb="0" eb="2">
      <t>ヨウシツ</t>
    </rPh>
    <phoneticPr fontId="3"/>
  </si>
  <si>
    <t>和室</t>
    <rPh sb="0" eb="2">
      <t>ワシツ</t>
    </rPh>
    <phoneticPr fontId="3"/>
  </si>
  <si>
    <t>東向開口</t>
    <rPh sb="0" eb="1">
      <t>ヒガシ</t>
    </rPh>
    <rPh sb="1" eb="2">
      <t>ム</t>
    </rPh>
    <rPh sb="2" eb="4">
      <t>カイコウ</t>
    </rPh>
    <phoneticPr fontId="3"/>
  </si>
  <si>
    <t>南向開口</t>
    <rPh sb="0" eb="1">
      <t>ミナミ</t>
    </rPh>
    <rPh sb="1" eb="2">
      <t>ム</t>
    </rPh>
    <rPh sb="2" eb="4">
      <t>カイコウ</t>
    </rPh>
    <phoneticPr fontId="3"/>
  </si>
  <si>
    <t>西向開口</t>
    <rPh sb="0" eb="2">
      <t>ニシム</t>
    </rPh>
    <rPh sb="2" eb="4">
      <t>カイコウ</t>
    </rPh>
    <phoneticPr fontId="3"/>
  </si>
  <si>
    <t>真上開口</t>
    <rPh sb="0" eb="2">
      <t>マウエ</t>
    </rPh>
    <rPh sb="2" eb="4">
      <t>カイコウ</t>
    </rPh>
    <phoneticPr fontId="3"/>
  </si>
  <si>
    <t>%</t>
    <phoneticPr fontId="3"/>
  </si>
  <si>
    <t>居室の開口面積の合計</t>
    <phoneticPr fontId="3"/>
  </si>
  <si>
    <r>
      <t>単純開口率</t>
    </r>
    <r>
      <rPr>
        <sz val="8"/>
        <rFont val="ＭＳ Ｐゴシック"/>
        <family val="3"/>
        <charset val="128"/>
      </rPr>
      <t>(</t>
    </r>
    <r>
      <rPr>
        <b/>
        <sz val="8"/>
        <rFont val="ＭＳ Ｐゴシック"/>
        <family val="3"/>
        <charset val="128"/>
      </rPr>
      <t>Ａ</t>
    </r>
    <r>
      <rPr>
        <sz val="8"/>
        <rFont val="ＭＳ Ｐゴシック"/>
        <family val="3"/>
        <charset val="128"/>
      </rPr>
      <t>÷</t>
    </r>
    <r>
      <rPr>
        <b/>
        <sz val="8"/>
        <rFont val="ＭＳ Ｐゴシック"/>
        <family val="3"/>
        <charset val="128"/>
      </rPr>
      <t>Ｓ</t>
    </r>
    <r>
      <rPr>
        <sz val="8"/>
        <rFont val="ＭＳ Ｐゴシック"/>
        <family val="3"/>
        <charset val="128"/>
      </rPr>
      <t>×１００［％］／小数点以下切り捨て）</t>
    </r>
    <rPh sb="0" eb="2">
      <t>タンジュン</t>
    </rPh>
    <rPh sb="2" eb="4">
      <t>カイコウ</t>
    </rPh>
    <rPh sb="4" eb="5">
      <t>リツ</t>
    </rPh>
    <rPh sb="17" eb="20">
      <t>ショウスウテン</t>
    </rPh>
    <rPh sb="20" eb="22">
      <t>イカ</t>
    </rPh>
    <rPh sb="22" eb="23">
      <t>キ</t>
    </rPh>
    <rPh sb="24" eb="25">
      <t>ス</t>
    </rPh>
    <phoneticPr fontId="3"/>
  </si>
  <si>
    <t>÷</t>
    <phoneticPr fontId="3"/>
  </si>
  <si>
    <t>×</t>
    <phoneticPr fontId="3"/>
  </si>
  <si>
    <t>Ａn</t>
    <phoneticPr fontId="3"/>
  </si>
  <si>
    <t>Ａe</t>
    <phoneticPr fontId="3"/>
  </si>
  <si>
    <t>Ａs</t>
    <phoneticPr fontId="3"/>
  </si>
  <si>
    <t>Ａw</t>
    <phoneticPr fontId="3"/>
  </si>
  <si>
    <t>Ａu</t>
    <phoneticPr fontId="3"/>
  </si>
  <si>
    <r>
      <t>開口面積合計</t>
    </r>
    <r>
      <rPr>
        <b/>
        <sz val="8"/>
        <rFont val="ＭＳ Ｐゴシック"/>
        <family val="3"/>
        <charset val="128"/>
      </rPr>
      <t xml:space="preserve"> Ａ</t>
    </r>
    <rPh sb="0" eb="2">
      <t>カイコウ</t>
    </rPh>
    <rPh sb="2" eb="4">
      <t>メンセキ</t>
    </rPh>
    <rPh sb="4" eb="6">
      <t>ゴウケイ</t>
    </rPh>
    <phoneticPr fontId="3"/>
  </si>
  <si>
    <t>高さ</t>
    <rPh sb="0" eb="1">
      <t>タカ</t>
    </rPh>
    <phoneticPr fontId="3"/>
  </si>
  <si>
    <t>幅</t>
    <rPh sb="0" eb="1">
      <t>ハバ</t>
    </rPh>
    <phoneticPr fontId="3"/>
  </si>
  <si>
    <t>勾配</t>
    <rPh sb="0" eb="2">
      <t>コウバイ</t>
    </rPh>
    <phoneticPr fontId="3"/>
  </si>
  <si>
    <t>脱衣室</t>
    <rPh sb="0" eb="3">
      <t>ダツイシツ</t>
    </rPh>
    <phoneticPr fontId="3"/>
  </si>
  <si>
    <t>なし</t>
    <phoneticPr fontId="3"/>
  </si>
  <si>
    <t>換気口の位置</t>
    <rPh sb="0" eb="2">
      <t>カンキ</t>
    </rPh>
    <rPh sb="2" eb="3">
      <t>クチ</t>
    </rPh>
    <rPh sb="4" eb="6">
      <t>イチ</t>
    </rPh>
    <phoneticPr fontId="3"/>
  </si>
  <si>
    <t>4維持管理・更新への配慮に関すること</t>
    <rPh sb="1" eb="3">
      <t>イジ</t>
    </rPh>
    <rPh sb="3" eb="5">
      <t>カンリ</t>
    </rPh>
    <rPh sb="6" eb="8">
      <t>コウシン</t>
    </rPh>
    <rPh sb="10" eb="12">
      <t>ハイリョ</t>
    </rPh>
    <rPh sb="13" eb="14">
      <t>カン</t>
    </rPh>
    <phoneticPr fontId="3"/>
  </si>
  <si>
    <t>4-1</t>
    <phoneticPr fontId="3"/>
  </si>
  <si>
    <t>ﾎﾙﾑｱﾙﾃﾞﾋﾄﾞ</t>
    <phoneticPr fontId="3"/>
  </si>
  <si>
    <t>居室の換気</t>
    <rPh sb="0" eb="2">
      <t>キョシツ</t>
    </rPh>
    <rPh sb="3" eb="5">
      <t>カンキ</t>
    </rPh>
    <phoneticPr fontId="3"/>
  </si>
  <si>
    <t>％</t>
    <phoneticPr fontId="3"/>
  </si>
  <si>
    <t>)</t>
    <phoneticPr fontId="3"/>
  </si>
  <si>
    <t>空間）</t>
    <rPh sb="0" eb="2">
      <t>クウカン</t>
    </rPh>
    <phoneticPr fontId="3"/>
  </si>
  <si>
    <t>〔</t>
    <phoneticPr fontId="3"/>
  </si>
  <si>
    <t>〒</t>
    <phoneticPr fontId="3"/>
  </si>
  <si>
    <t>東京都</t>
  </si>
  <si>
    <t>木（枠組壁工法）</t>
    <rPh sb="2" eb="4">
      <t>ワクグ</t>
    </rPh>
    <rPh sb="4" eb="5">
      <t>カベ</t>
    </rPh>
    <rPh sb="5" eb="7">
      <t>コウホウ</t>
    </rPh>
    <phoneticPr fontId="3"/>
  </si>
  <si>
    <t>鉄筋コンクリート</t>
    <phoneticPr fontId="3"/>
  </si>
  <si>
    <t>鉄骨</t>
    <phoneticPr fontId="3"/>
  </si>
  <si>
    <t>鉄骨鉄筋コンクリート</t>
    <phoneticPr fontId="3"/>
  </si>
  <si>
    <t>大臣</t>
    <rPh sb="0" eb="2">
      <t>ダイジン</t>
    </rPh>
    <phoneticPr fontId="3"/>
  </si>
  <si>
    <t>北海道</t>
  </si>
  <si>
    <t>青森県</t>
  </si>
  <si>
    <t>岩手県</t>
  </si>
  <si>
    <t>宮城県</t>
  </si>
  <si>
    <t>秋田県</t>
  </si>
  <si>
    <t>山形県</t>
  </si>
  <si>
    <t>福島県</t>
  </si>
  <si>
    <t>茨城県</t>
  </si>
  <si>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</si>
  <si>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</si>
  <si>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</si>
  <si>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</si>
  <si>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</si>
  <si>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</si>
  <si>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</si>
  <si>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</si>
  <si>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</si>
  <si>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</si>
  <si>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</si>
  <si>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</si>
  <si>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</si>
  <si>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</si>
  <si>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</si>
  <si>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</si>
  <si>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</si>
  <si>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</si>
  <si>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</si>
  <si>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</si>
  <si>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</si>
  <si>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</si>
  <si>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</si>
  <si>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</si>
  <si>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</si>
  <si>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</si>
  <si>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</si>
  <si>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</si>
  <si>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</si>
  <si>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</si>
  <si>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</si>
  <si>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</si>
  <si>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</si>
  <si>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</si>
  <si>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</si>
  <si>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</si>
  <si>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</si>
  <si>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</si>
  <si>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第</t>
    <rPh sb="0" eb="1">
      <t>ダイ</t>
    </rPh>
    <phoneticPr fontId="3"/>
  </si>
  <si>
    <t>株式会社　グッド・アイズ建築検査機構</t>
  </si>
  <si>
    <t>申込担当者</t>
    <phoneticPr fontId="3"/>
  </si>
  <si>
    <t>TEL</t>
    <phoneticPr fontId="3"/>
  </si>
  <si>
    <t>FAX</t>
    <phoneticPr fontId="3"/>
  </si>
  <si>
    <t>月</t>
    <rPh sb="0" eb="1">
      <t>ツキ</t>
    </rPh>
    <phoneticPr fontId="3"/>
  </si>
  <si>
    <t>日</t>
    <rPh sb="0" eb="1">
      <t>ヒ</t>
    </rPh>
    <phoneticPr fontId="3"/>
  </si>
  <si>
    <t>1-4 耐風等級</t>
    <rPh sb="4" eb="6">
      <t>タイフウ</t>
    </rPh>
    <rPh sb="6" eb="8">
      <t>トウキュウ</t>
    </rPh>
    <phoneticPr fontId="3"/>
  </si>
  <si>
    <t>1-6 地盤又は杭</t>
    <rPh sb="4" eb="6">
      <t>ジバン</t>
    </rPh>
    <rPh sb="6" eb="7">
      <t>マタ</t>
    </rPh>
    <rPh sb="8" eb="9">
      <t>クイ</t>
    </rPh>
    <phoneticPr fontId="3"/>
  </si>
  <si>
    <t>1-7 基礎の構造</t>
    <rPh sb="4" eb="6">
      <t>キソ</t>
    </rPh>
    <rPh sb="7" eb="9">
      <t>コウゾウ</t>
    </rPh>
    <phoneticPr fontId="3"/>
  </si>
  <si>
    <t>脱出対策無し</t>
    <rPh sb="0" eb="2">
      <t>ダッシュツ</t>
    </rPh>
    <rPh sb="2" eb="4">
      <t>タイサク</t>
    </rPh>
    <rPh sb="4" eb="5">
      <t>ナ</t>
    </rPh>
    <phoneticPr fontId="3"/>
  </si>
  <si>
    <t>排水ますに隣接</t>
    <rPh sb="0" eb="2">
      <t>ハイスイ</t>
    </rPh>
    <rPh sb="5" eb="7">
      <t>リンセツ</t>
    </rPh>
    <phoneticPr fontId="3"/>
  </si>
  <si>
    <t>開口有</t>
    <rPh sb="0" eb="2">
      <t>カイコウ</t>
    </rPh>
    <rPh sb="2" eb="3">
      <t>アリ</t>
    </rPh>
    <phoneticPr fontId="3"/>
  </si>
  <si>
    <t>省略</t>
    <rPh sb="0" eb="2">
      <t>ショウリャク</t>
    </rPh>
    <phoneticPr fontId="3"/>
  </si>
  <si>
    <t>防風層の設置</t>
    <rPh sb="0" eb="2">
      <t>ボウフウ</t>
    </rPh>
    <rPh sb="2" eb="3">
      <t>ソウ</t>
    </rPh>
    <rPh sb="4" eb="6">
      <t>セッチ</t>
    </rPh>
    <phoneticPr fontId="3"/>
  </si>
  <si>
    <t>食事室</t>
    <rPh sb="0" eb="2">
      <t>ショクジ</t>
    </rPh>
    <rPh sb="2" eb="3">
      <t>シツ</t>
    </rPh>
    <phoneticPr fontId="3"/>
  </si>
  <si>
    <t>脱衣室</t>
    <rPh sb="0" eb="2">
      <t>ダツイ</t>
    </rPh>
    <rPh sb="2" eb="3">
      <t>シツ</t>
    </rPh>
    <phoneticPr fontId="3"/>
  </si>
  <si>
    <t>洗面所</t>
    <rPh sb="0" eb="2">
      <t>センメン</t>
    </rPh>
    <rPh sb="2" eb="3">
      <t>ジョ</t>
    </rPh>
    <phoneticPr fontId="3"/>
  </si>
  <si>
    <t>110mm以下</t>
    <rPh sb="5" eb="7">
      <t>イカ</t>
    </rPh>
    <phoneticPr fontId="3"/>
  </si>
  <si>
    <t>の面積</t>
    <rPh sb="1" eb="3">
      <t>メンセキ</t>
    </rPh>
    <phoneticPr fontId="3"/>
  </si>
  <si>
    <t>（区分ａ）</t>
    <phoneticPr fontId="3"/>
  </si>
  <si>
    <t>イ</t>
    <phoneticPr fontId="3"/>
  </si>
  <si>
    <t>ロ</t>
    <phoneticPr fontId="3"/>
  </si>
  <si>
    <t>ハ</t>
    <phoneticPr fontId="3"/>
  </si>
  <si>
    <t>ニ</t>
    <phoneticPr fontId="3"/>
  </si>
  <si>
    <t>＊1</t>
    <phoneticPr fontId="3"/>
  </si>
  <si>
    <t>：すべての開口部が侵入防止対策上有効な措置の講じられた開口部である</t>
    <rPh sb="5" eb="8">
      <t>カイコウブ</t>
    </rPh>
    <rPh sb="9" eb="11">
      <t>シンニュウ</t>
    </rPh>
    <rPh sb="11" eb="13">
      <t>ボウシ</t>
    </rPh>
    <rPh sb="13" eb="15">
      <t>タイサク</t>
    </rPh>
    <rPh sb="15" eb="16">
      <t>ジョウ</t>
    </rPh>
    <rPh sb="16" eb="18">
      <t>ユウコウ</t>
    </rPh>
    <rPh sb="19" eb="21">
      <t>ソチ</t>
    </rPh>
    <rPh sb="22" eb="23">
      <t>コウ</t>
    </rPh>
    <rPh sb="27" eb="30">
      <t>カイコウブ</t>
    </rPh>
    <phoneticPr fontId="3"/>
  </si>
  <si>
    <t>：シャッター又は雨戸によってのみ対策が講じられている開口部が含まれる</t>
    <rPh sb="6" eb="7">
      <t>マタ</t>
    </rPh>
    <rPh sb="8" eb="10">
      <t>アマド</t>
    </rPh>
    <rPh sb="16" eb="18">
      <t>タイサク</t>
    </rPh>
    <rPh sb="19" eb="20">
      <t>コウ</t>
    </rPh>
    <rPh sb="26" eb="29">
      <t>カイコウブ</t>
    </rPh>
    <rPh sb="30" eb="31">
      <t>フク</t>
    </rPh>
    <phoneticPr fontId="3"/>
  </si>
  <si>
    <t>：その他</t>
    <rPh sb="3" eb="4">
      <t>タ</t>
    </rPh>
    <phoneticPr fontId="3"/>
  </si>
  <si>
    <t>：該当する開口部なし</t>
    <rPh sb="1" eb="3">
      <t>ガイトウ</t>
    </rPh>
    <rPh sb="5" eb="8">
      <t>カイコウブ</t>
    </rPh>
    <phoneticPr fontId="3"/>
  </si>
  <si>
    <t>階〕</t>
    <rPh sb="0" eb="1">
      <t>カイ</t>
    </rPh>
    <phoneticPr fontId="3"/>
  </si>
  <si>
    <t>ｻｯｼ・ﾄﾞｱｾｯﾄ</t>
    <phoneticPr fontId="3"/>
  </si>
  <si>
    <t>T-3</t>
    <phoneticPr fontId="3"/>
  </si>
  <si>
    <t>試験機関</t>
    <rPh sb="0" eb="2">
      <t>シケン</t>
    </rPh>
    <rPh sb="2" eb="4">
      <t>キカン</t>
    </rPh>
    <phoneticPr fontId="3"/>
  </si>
  <si>
    <t>試験番号</t>
    <rPh sb="0" eb="2">
      <t>シケン</t>
    </rPh>
    <rPh sb="2" eb="4">
      <t>バンゴウ</t>
    </rPh>
    <phoneticPr fontId="3"/>
  </si>
  <si>
    <t>浴室ユニット（JISA4416適合品）</t>
    <rPh sb="0" eb="2">
      <t>ヨクシツ</t>
    </rPh>
    <rPh sb="15" eb="17">
      <t>テキゴウ</t>
    </rPh>
    <rPh sb="17" eb="18">
      <t>ヒン</t>
    </rPh>
    <phoneticPr fontId="3"/>
  </si>
  <si>
    <t>取り外し可</t>
    <rPh sb="0" eb="1">
      <t>ト</t>
    </rPh>
    <rPh sb="2" eb="3">
      <t>ハズ</t>
    </rPh>
    <rPh sb="4" eb="5">
      <t>カ</t>
    </rPh>
    <phoneticPr fontId="3"/>
  </si>
  <si>
    <t>概　要</t>
  </si>
  <si>
    <t>建築物の名称</t>
  </si>
  <si>
    <t>1.構造の安定に関すること</t>
  </si>
  <si>
    <t>都市計画区域</t>
  </si>
  <si>
    <t>敷地面積</t>
  </si>
  <si>
    <t>1-1.耐震等級（構造躯体の倒壊等防止）〔3段階〕</t>
  </si>
  <si>
    <t>1-6.地盤又は杭の許容支持力等及びその設定方法</t>
    <phoneticPr fontId="3"/>
  </si>
  <si>
    <t>建て方</t>
  </si>
  <si>
    <t>一戸建ての住宅</t>
    <rPh sb="0" eb="2">
      <t>イッコ</t>
    </rPh>
    <rPh sb="2" eb="3">
      <t>ダ</t>
    </rPh>
    <rPh sb="5" eb="7">
      <t>ジュウタク</t>
    </rPh>
    <phoneticPr fontId="3"/>
  </si>
  <si>
    <t>建築面積</t>
  </si>
  <si>
    <t>延べ面積</t>
  </si>
  <si>
    <t>1-2.耐震等級（構造躯体の損傷防止）　〔3段階〕</t>
  </si>
  <si>
    <t>地盤の許容応力度</t>
    <phoneticPr fontId="3"/>
  </si>
  <si>
    <t>住戸の数</t>
  </si>
  <si>
    <t>【建物全体】</t>
  </si>
  <si>
    <t>【評価対象住戸】</t>
  </si>
  <si>
    <t>1-3.その他（地震に対する構造躯体の倒壊、崩壊等のしにくさ）</t>
    <rPh sb="6" eb="7">
      <t>タ</t>
    </rPh>
    <rPh sb="8" eb="10">
      <t>ジシン</t>
    </rPh>
    <rPh sb="11" eb="12">
      <t>タイ</t>
    </rPh>
    <rPh sb="14" eb="16">
      <t>コウゾウ</t>
    </rPh>
    <rPh sb="16" eb="18">
      <t>クタイ</t>
    </rPh>
    <rPh sb="19" eb="21">
      <t>トウカイ</t>
    </rPh>
    <rPh sb="22" eb="25">
      <t>ホウカイトウ</t>
    </rPh>
    <phoneticPr fontId="3"/>
  </si>
  <si>
    <t>免震建築物</t>
    <phoneticPr fontId="3"/>
  </si>
  <si>
    <t>杭の許容支持力</t>
  </si>
  <si>
    <t>必須評価事項</t>
    <rPh sb="0" eb="2">
      <t>ヒッス</t>
    </rPh>
    <rPh sb="2" eb="4">
      <t>ヒョウカ</t>
    </rPh>
    <rPh sb="4" eb="6">
      <t>ジコウ</t>
    </rPh>
    <phoneticPr fontId="3"/>
  </si>
  <si>
    <t>建築物の高さ等</t>
  </si>
  <si>
    <t>【最高の高さ】</t>
  </si>
  <si>
    <t>【最高の軒の高さ】</t>
  </si>
  <si>
    <t>階数</t>
  </si>
  <si>
    <t>1-4.耐風等級〔2段階〕</t>
    <rPh sb="5" eb="6">
      <t>カゼ</t>
    </rPh>
    <phoneticPr fontId="3"/>
  </si>
  <si>
    <t>地盤調査方法等</t>
  </si>
  <si>
    <t>備考</t>
  </si>
  <si>
    <t>1-7.基礎の構造方法及び形式等</t>
    <phoneticPr fontId="3"/>
  </si>
  <si>
    <t>：</t>
  </si>
  <si>
    <t>申請者氏名</t>
  </si>
  <si>
    <t>2.火災の安全に関すること</t>
  </si>
  <si>
    <t>直接基礎</t>
  </si>
  <si>
    <t>構造方法</t>
  </si>
  <si>
    <t>申請者住所</t>
  </si>
  <si>
    <t>2-5.耐火等級（延焼の恐れのある部分&lt;開口部&gt;）〔3段階〕</t>
  </si>
  <si>
    <t>住宅型式認定による</t>
  </si>
  <si>
    <t>建築主</t>
  </si>
  <si>
    <t>2-6.耐火等級（延焼の恐れのある部分&lt;開口部以外&gt;）〔4段階〕</t>
  </si>
  <si>
    <t>杭基礎</t>
  </si>
  <si>
    <t>設計者等氏名</t>
  </si>
  <si>
    <t>3.劣化の軽減に関すること</t>
  </si>
  <si>
    <t>で表示。</t>
  </si>
  <si>
    <t>3-1.劣化対策等級〔3段階〕</t>
  </si>
  <si>
    <t>2.火災時の安全に関すること</t>
    <rPh sb="2" eb="4">
      <t>カサイ</t>
    </rPh>
    <rPh sb="4" eb="5">
      <t>ジ</t>
    </rPh>
    <rPh sb="6" eb="8">
      <t>アンゼン</t>
    </rPh>
    <rPh sb="9" eb="10">
      <t>カン</t>
    </rPh>
    <phoneticPr fontId="3"/>
  </si>
  <si>
    <t>4.維持管理</t>
  </si>
  <si>
    <t>6.空気環境に関すること</t>
  </si>
  <si>
    <t>7.光・視環境</t>
  </si>
  <si>
    <t>9.高齢者対策</t>
  </si>
  <si>
    <t>10.防犯に関すること　　</t>
  </si>
  <si>
    <t>2-1.</t>
  </si>
  <si>
    <t>2-4.</t>
  </si>
  <si>
    <t>4-1.</t>
  </si>
  <si>
    <t>5-1.</t>
  </si>
  <si>
    <t>6-1.</t>
  </si>
  <si>
    <t>6-2.</t>
  </si>
  <si>
    <t>7-1.</t>
  </si>
  <si>
    <t>7-2.</t>
  </si>
  <si>
    <t>9-1.</t>
  </si>
  <si>
    <t>10-1開口部の侵入防止対策</t>
  </si>
  <si>
    <t>8-4.</t>
  </si>
  <si>
    <t>脱出対策</t>
  </si>
  <si>
    <t>維持管理</t>
  </si>
  <si>
    <t>ホルムアルデヒド対策</t>
  </si>
  <si>
    <t>　居室換気の換気対策</t>
    <rPh sb="1" eb="3">
      <t>キョシツ</t>
    </rPh>
    <rPh sb="6" eb="8">
      <t>カンキ</t>
    </rPh>
    <rPh sb="8" eb="10">
      <t>タイサク</t>
    </rPh>
    <phoneticPr fontId="3"/>
  </si>
  <si>
    <t>局所換気対策</t>
    <rPh sb="4" eb="6">
      <t>タイサク</t>
    </rPh>
    <phoneticPr fontId="3"/>
  </si>
  <si>
    <t>方位別開口比</t>
  </si>
  <si>
    <t>専用部分</t>
    <rPh sb="2" eb="4">
      <t>ブブン</t>
    </rPh>
    <phoneticPr fontId="3"/>
  </si>
  <si>
    <t>建物出入口の存する階</t>
    <rPh sb="0" eb="2">
      <t>タテモノ</t>
    </rPh>
    <rPh sb="2" eb="4">
      <t>デイ</t>
    </rPh>
    <rPh sb="4" eb="5">
      <t>グチ</t>
    </rPh>
    <rPh sb="6" eb="7">
      <t>ソン</t>
    </rPh>
    <rPh sb="9" eb="10">
      <t>カイ</t>
    </rPh>
    <phoneticPr fontId="3"/>
  </si>
  <si>
    <t>建物出入口の存する階以外の階</t>
    <rPh sb="0" eb="2">
      <t>タテモノ</t>
    </rPh>
    <rPh sb="2" eb="4">
      <t>デイ</t>
    </rPh>
    <rPh sb="4" eb="5">
      <t>グチ</t>
    </rPh>
    <rPh sb="6" eb="7">
      <t>ソン</t>
    </rPh>
    <rPh sb="9" eb="10">
      <t>カイ</t>
    </rPh>
    <rPh sb="10" eb="12">
      <t>イガイ</t>
    </rPh>
    <rPh sb="13" eb="14">
      <t>カイ</t>
    </rPh>
    <phoneticPr fontId="3"/>
  </si>
  <si>
    <t>　　建物出入口の存する以外の階</t>
    <rPh sb="2" eb="4">
      <t>タテモノ</t>
    </rPh>
    <rPh sb="4" eb="6">
      <t>デイ</t>
    </rPh>
    <rPh sb="6" eb="7">
      <t>グチ</t>
    </rPh>
    <rPh sb="8" eb="9">
      <t>ソン</t>
    </rPh>
    <rPh sb="11" eb="13">
      <t>イガイ</t>
    </rPh>
    <rPh sb="14" eb="15">
      <t>カイ</t>
    </rPh>
    <phoneticPr fontId="3"/>
  </si>
  <si>
    <t>外壁開口部</t>
  </si>
  <si>
    <t>（自住戸）</t>
  </si>
  <si>
    <t>（火災時）</t>
  </si>
  <si>
    <t>専用配管</t>
  </si>
  <si>
    <t>浴室</t>
  </si>
  <si>
    <t>台所</t>
  </si>
  <si>
    <t>(0%の場合は0%、それ以外は%以上)</t>
  </si>
  <si>
    <t>A</t>
  </si>
  <si>
    <t>　通し番号</t>
  </si>
  <si>
    <t>直通階段バルコニー</t>
  </si>
  <si>
    <t>隣戸通バルコニー</t>
  </si>
  <si>
    <t>避難器具</t>
  </si>
  <si>
    <t>避難器具名称</t>
  </si>
  <si>
    <t>その他</t>
  </si>
  <si>
    <t>その他の内容</t>
    <rPh sb="2" eb="3">
      <t>タ</t>
    </rPh>
    <rPh sb="4" eb="6">
      <t>ナイヨウ</t>
    </rPh>
    <phoneticPr fontId="3"/>
  </si>
  <si>
    <t>該当なし</t>
  </si>
  <si>
    <t>〔3段階〕</t>
  </si>
  <si>
    <t>製材等</t>
  </si>
  <si>
    <t>その他の建材</t>
  </si>
  <si>
    <t>機械換気</t>
  </si>
  <si>
    <t>具体的内容</t>
    <rPh sb="0" eb="3">
      <t>グタイテキ</t>
    </rPh>
    <rPh sb="3" eb="5">
      <t>ナイヨウ</t>
    </rPh>
    <phoneticPr fontId="3"/>
  </si>
  <si>
    <t>換気のできる窓</t>
  </si>
  <si>
    <t>なし</t>
  </si>
  <si>
    <t>単純開口率（％以上）</t>
  </si>
  <si>
    <t>北（％以上）</t>
  </si>
  <si>
    <t>東（％以上）</t>
  </si>
  <si>
    <t>南（％以上）</t>
  </si>
  <si>
    <t>西（％以上）</t>
  </si>
  <si>
    <t>真上（％以上）</t>
  </si>
  <si>
    <t>〔5段階　〕</t>
  </si>
  <si>
    <t>階</t>
  </si>
  <si>
    <t>侵入防止有効措置</t>
    <rPh sb="0" eb="2">
      <t>シンニュウ</t>
    </rPh>
    <rPh sb="2" eb="4">
      <t>ボウシ</t>
    </rPh>
    <rPh sb="4" eb="6">
      <t>ユウコウ</t>
    </rPh>
    <rPh sb="6" eb="8">
      <t>ソチ</t>
    </rPh>
    <phoneticPr fontId="3"/>
  </si>
  <si>
    <t>SS・雨戸対策含む</t>
    <rPh sb="3" eb="5">
      <t>アマド</t>
    </rPh>
    <rPh sb="5" eb="7">
      <t>タイサク</t>
    </rPh>
    <rPh sb="7" eb="8">
      <t>フク</t>
    </rPh>
    <phoneticPr fontId="3"/>
  </si>
  <si>
    <t>該当開口部なし</t>
    <rPh sb="0" eb="2">
      <t>ガイトウ</t>
    </rPh>
    <rPh sb="2" eb="5">
      <t>カイコウブ</t>
    </rPh>
    <phoneticPr fontId="3"/>
  </si>
  <si>
    <t>北〔3段階　〕</t>
  </si>
  <si>
    <t>東〔3段階　〕</t>
  </si>
  <si>
    <t>南〔3段階　〕</t>
  </si>
  <si>
    <t>西〔3段階　〕</t>
  </si>
  <si>
    <t>※</t>
    <phoneticPr fontId="3"/>
  </si>
  <si>
    <t>設計者等氏名</t>
    <rPh sb="0" eb="2">
      <t>セッケイ</t>
    </rPh>
    <rPh sb="2" eb="3">
      <t>シャ</t>
    </rPh>
    <rPh sb="3" eb="4">
      <t>トウ</t>
    </rPh>
    <rPh sb="4" eb="6">
      <t>シメイ</t>
    </rPh>
    <phoneticPr fontId="3"/>
  </si>
  <si>
    <t>等級</t>
    <phoneticPr fontId="3"/>
  </si>
  <si>
    <t>確認</t>
    <phoneticPr fontId="3"/>
  </si>
  <si>
    <t>※</t>
    <phoneticPr fontId="3"/>
  </si>
  <si>
    <t>欄</t>
    <phoneticPr fontId="3"/>
  </si>
  <si>
    <t>1構造の安定に関すること</t>
    <phoneticPr fontId="3"/>
  </si>
  <si>
    <t>1-1</t>
    <phoneticPr fontId="3"/>
  </si>
  <si>
    <t>枠組</t>
    <rPh sb="0" eb="2">
      <t>ワクグ</t>
    </rPh>
    <phoneticPr fontId="3"/>
  </si>
  <si>
    <t>・</t>
    <phoneticPr fontId="3"/>
  </si>
  <si>
    <t>（</t>
    <phoneticPr fontId="3"/>
  </si>
  <si>
    <t>）</t>
    <phoneticPr fontId="3"/>
  </si>
  <si>
    <t>仕様書</t>
    <rPh sb="0" eb="3">
      <t>シヨウショ</t>
    </rPh>
    <phoneticPr fontId="16"/>
  </si>
  <si>
    <t>耐震等級</t>
    <rPh sb="0" eb="2">
      <t>タイシン</t>
    </rPh>
    <rPh sb="2" eb="4">
      <t>トウキュウ</t>
    </rPh>
    <phoneticPr fontId="3"/>
  </si>
  <si>
    <t>仕上表</t>
    <rPh sb="0" eb="2">
      <t>シア</t>
    </rPh>
    <rPh sb="2" eb="3">
      <t>ヒョウ</t>
    </rPh>
    <phoneticPr fontId="16"/>
  </si>
  <si>
    <t>(倒壊防止)</t>
    <rPh sb="1" eb="3">
      <t>トウカイ</t>
    </rPh>
    <rPh sb="3" eb="5">
      <t>ボウシ</t>
    </rPh>
    <phoneticPr fontId="3"/>
  </si>
  <si>
    <t>mm</t>
    <phoneticPr fontId="3"/>
  </si>
  <si>
    <t>平面図</t>
    <rPh sb="0" eb="3">
      <t>ヘイメンズ</t>
    </rPh>
    <phoneticPr fontId="16"/>
  </si>
  <si>
    <t>伏図</t>
    <rPh sb="0" eb="2">
      <t>フセズ</t>
    </rPh>
    <phoneticPr fontId="16"/>
  </si>
  <si>
    <t>1-2</t>
    <phoneticPr fontId="3"/>
  </si>
  <si>
    <t>ｱﾝｶｰﾎﾞﾙﾄ</t>
    <phoneticPr fontId="3"/>
  </si>
  <si>
    <t>mm ）</t>
    <phoneticPr fontId="3"/>
  </si>
  <si>
    <t>Cマーク</t>
    <phoneticPr fontId="3"/>
  </si>
  <si>
    <t>Zマーク</t>
    <phoneticPr fontId="3"/>
  </si>
  <si>
    <t>(損傷防止)</t>
    <rPh sb="1" eb="3">
      <t>ソンショウ</t>
    </rPh>
    <rPh sb="3" eb="5">
      <t>ボウシ</t>
    </rPh>
    <phoneticPr fontId="3"/>
  </si>
  <si>
    <t>・</t>
    <phoneticPr fontId="3"/>
  </si>
  <si>
    <t>埋め込み長さ</t>
    <rPh sb="0" eb="1">
      <t>ウ</t>
    </rPh>
    <rPh sb="2" eb="3">
      <t>コミ</t>
    </rPh>
    <rPh sb="4" eb="5">
      <t>ナガ</t>
    </rPh>
    <phoneticPr fontId="3"/>
  </si>
  <si>
    <t>1-3</t>
    <phoneticPr fontId="3"/>
  </si>
  <si>
    <t>-</t>
    <phoneticPr fontId="3"/>
  </si>
  <si>
    <t>面材耐力壁</t>
    <rPh sb="0" eb="1">
      <t>メン</t>
    </rPh>
    <rPh sb="1" eb="2">
      <t>ザイ</t>
    </rPh>
    <rPh sb="2" eb="4">
      <t>タイリョク</t>
    </rPh>
    <rPh sb="4" eb="5">
      <t>カベ</t>
    </rPh>
    <phoneticPr fontId="3"/>
  </si>
  <si>
    <t>CN50</t>
    <phoneticPr fontId="3"/>
  </si>
  <si>
    <t>BN50</t>
    <phoneticPr fontId="3"/>
  </si>
  <si>
    <t>せっこうボード</t>
    <phoneticPr fontId="3"/>
  </si>
  <si>
    <t>GNF40</t>
    <phoneticPr fontId="3"/>
  </si>
  <si>
    <t>SFN45</t>
    <phoneticPr fontId="3"/>
  </si>
  <si>
    <t>WSN</t>
    <phoneticPr fontId="3"/>
  </si>
  <si>
    <t>DTSN</t>
    <phoneticPr fontId="3"/>
  </si>
  <si>
    <t>1-4</t>
    <phoneticPr fontId="3"/>
  </si>
  <si>
    <t>1-5</t>
    <phoneticPr fontId="3"/>
  </si>
  <si>
    <t>・</t>
    <phoneticPr fontId="3"/>
  </si>
  <si>
    <t>X1</t>
    <phoneticPr fontId="3"/>
  </si>
  <si>
    <t>（</t>
    <phoneticPr fontId="3"/>
  </si>
  <si>
    <t>m ）</t>
    <phoneticPr fontId="3"/>
  </si>
  <si>
    <t>X2</t>
    <phoneticPr fontId="3"/>
  </si>
  <si>
    <t>X3</t>
    <phoneticPr fontId="3"/>
  </si>
  <si>
    <t>Y1</t>
  </si>
  <si>
    <t>Y2</t>
  </si>
  <si>
    <t>Y3</t>
  </si>
  <si>
    <t>床組等</t>
    <rPh sb="0" eb="1">
      <t>ユカ</t>
    </rPh>
    <rPh sb="1" eb="2">
      <t>グ</t>
    </rPh>
    <rPh sb="2" eb="3">
      <t>トウ</t>
    </rPh>
    <phoneticPr fontId="3"/>
  </si>
  <si>
    <t>2階床面</t>
    <rPh sb="1" eb="2">
      <t>カイ</t>
    </rPh>
    <rPh sb="2" eb="3">
      <t>ユカ</t>
    </rPh>
    <rPh sb="3" eb="4">
      <t>メン</t>
    </rPh>
    <phoneticPr fontId="3"/>
  </si>
  <si>
    <t>）</t>
    <phoneticPr fontId="3"/>
  </si>
  <si>
    <t>mm</t>
    <phoneticPr fontId="3"/>
  </si>
  <si>
    <t>ﾊﾟｰﾃｨｸﾙﾎﾞｰﾄﾞ</t>
    <phoneticPr fontId="3"/>
  </si>
  <si>
    <t>（</t>
    <phoneticPr fontId="3"/>
  </si>
  <si>
    <t>）</t>
    <phoneticPr fontId="3"/>
  </si>
  <si>
    <t>mm ）</t>
    <phoneticPr fontId="3"/>
  </si>
  <si>
    <t>CN50</t>
    <phoneticPr fontId="3"/>
  </si>
  <si>
    <t>BN50</t>
    <phoneticPr fontId="3"/>
  </si>
  <si>
    <t>mm</t>
    <phoneticPr fontId="3"/>
  </si>
  <si>
    <t>矩計図</t>
    <rPh sb="0" eb="2">
      <t>カナバカリ</t>
    </rPh>
    <rPh sb="2" eb="3">
      <t>ズ</t>
    </rPh>
    <phoneticPr fontId="16"/>
  </si>
  <si>
    <t>たて枠上下端の接合部</t>
    <phoneticPr fontId="3"/>
  </si>
  <si>
    <t>たて枠上下端の接合部の検証方法</t>
    <phoneticPr fontId="3"/>
  </si>
  <si>
    <t xml:space="preserve">平13年国土交通省告示第1540年第5　第10号 </t>
    <rPh sb="0" eb="1">
      <t>ヘイ</t>
    </rPh>
    <rPh sb="3" eb="4">
      <t>ネン</t>
    </rPh>
    <rPh sb="4" eb="6">
      <t>コクド</t>
    </rPh>
    <rPh sb="6" eb="9">
      <t>コウツウショウ</t>
    </rPh>
    <rPh sb="9" eb="11">
      <t>コクジ</t>
    </rPh>
    <rPh sb="11" eb="12">
      <t>ダイ</t>
    </rPh>
    <rPh sb="16" eb="17">
      <t>ネン</t>
    </rPh>
    <rPh sb="17" eb="18">
      <t>ダイ</t>
    </rPh>
    <rPh sb="20" eb="21">
      <t>ダイ</t>
    </rPh>
    <rPh sb="23" eb="24">
      <t>ゴウ</t>
    </rPh>
    <phoneticPr fontId="16"/>
  </si>
  <si>
    <t>構造計算</t>
    <rPh sb="0" eb="2">
      <t>コウゾウ</t>
    </rPh>
    <phoneticPr fontId="16"/>
  </si>
  <si>
    <t>壁量計算書</t>
    <rPh sb="0" eb="1">
      <t>カベ</t>
    </rPh>
    <rPh sb="1" eb="2">
      <t>リョウ</t>
    </rPh>
    <rPh sb="2" eb="5">
      <t>ケイサンショ</t>
    </rPh>
    <phoneticPr fontId="16"/>
  </si>
  <si>
    <t>構造計算書</t>
    <rPh sb="0" eb="2">
      <t>コウゾウ</t>
    </rPh>
    <rPh sb="2" eb="5">
      <t>ケイサンショ</t>
    </rPh>
    <phoneticPr fontId="16"/>
  </si>
  <si>
    <t>基礎1</t>
    <rPh sb="0" eb="2">
      <t>キソ</t>
    </rPh>
    <phoneticPr fontId="3"/>
  </si>
  <si>
    <t>根入れ深さ</t>
    <rPh sb="0" eb="1">
      <t>ネ</t>
    </rPh>
    <rPh sb="1" eb="2">
      <t>イ</t>
    </rPh>
    <rPh sb="3" eb="4">
      <t>フカ</t>
    </rPh>
    <phoneticPr fontId="3"/>
  </si>
  <si>
    <t>mm ）</t>
  </si>
  <si>
    <t>（寸法・配筋等）</t>
    <rPh sb="1" eb="3">
      <t>スンポウ</t>
    </rPh>
    <rPh sb="4" eb="5">
      <t>ハイ</t>
    </rPh>
    <rPh sb="5" eb="6">
      <t>キン</t>
    </rPh>
    <rPh sb="6" eb="7">
      <t>トウ</t>
    </rPh>
    <phoneticPr fontId="3"/>
  </si>
  <si>
    <t>mm ）</t>
    <phoneticPr fontId="3"/>
  </si>
  <si>
    <t>底盤</t>
    <rPh sb="0" eb="1">
      <t>ソコ</t>
    </rPh>
    <rPh sb="1" eb="2">
      <t>バン</t>
    </rPh>
    <phoneticPr fontId="3"/>
  </si>
  <si>
    <t>基礎の配筋</t>
    <rPh sb="0" eb="2">
      <t>キソ</t>
    </rPh>
    <rPh sb="3" eb="4">
      <t>ハイ</t>
    </rPh>
    <rPh sb="4" eb="5">
      <t>キン</t>
    </rPh>
    <phoneticPr fontId="3"/>
  </si>
  <si>
    <t>主筋</t>
    <rPh sb="0" eb="1">
      <t>シュ</t>
    </rPh>
    <rPh sb="1" eb="2">
      <t>キン</t>
    </rPh>
    <phoneticPr fontId="3"/>
  </si>
  <si>
    <t>標準部の補強筋</t>
    <rPh sb="0" eb="2">
      <t>ヒョウジュン</t>
    </rPh>
    <rPh sb="2" eb="3">
      <t>ブ</t>
    </rPh>
    <rPh sb="4" eb="7">
      <t>ホキョウキン</t>
    </rPh>
    <phoneticPr fontId="16"/>
  </si>
  <si>
    <t>基礎詳細</t>
    <rPh sb="0" eb="2">
      <t>キソ</t>
    </rPh>
    <rPh sb="2" eb="4">
      <t>ショウサイ</t>
    </rPh>
    <phoneticPr fontId="16"/>
  </si>
  <si>
    <t>隅角部の補強筋</t>
    <rPh sb="0" eb="1">
      <t>グウ</t>
    </rPh>
    <rPh sb="1" eb="2">
      <t>カク</t>
    </rPh>
    <rPh sb="2" eb="3">
      <t>ブ</t>
    </rPh>
    <rPh sb="4" eb="7">
      <t>ホキョウキン</t>
    </rPh>
    <phoneticPr fontId="16"/>
  </si>
  <si>
    <t>開口直下の補強筋</t>
    <rPh sb="0" eb="2">
      <t>カイコウ</t>
    </rPh>
    <rPh sb="2" eb="4">
      <t>チョッカ</t>
    </rPh>
    <rPh sb="5" eb="8">
      <t>ホキョウキン</t>
    </rPh>
    <phoneticPr fontId="16"/>
  </si>
  <si>
    <t>構造躯体</t>
    <phoneticPr fontId="3"/>
  </si>
  <si>
    <t>免震建築物</t>
    <phoneticPr fontId="3"/>
  </si>
  <si>
    <t>平成12年建設省告示第2009号第1第3号に規定されるもの</t>
    <rPh sb="0" eb="2">
      <t>ヘイセイ</t>
    </rPh>
    <rPh sb="4" eb="5">
      <t>ネン</t>
    </rPh>
    <rPh sb="5" eb="8">
      <t>ケンセツショウ</t>
    </rPh>
    <rPh sb="8" eb="10">
      <t>コクジ</t>
    </rPh>
    <rPh sb="10" eb="11">
      <t>ダイ</t>
    </rPh>
    <rPh sb="15" eb="16">
      <t>ゴウ</t>
    </rPh>
    <rPh sb="16" eb="17">
      <t>ダイ</t>
    </rPh>
    <rPh sb="18" eb="19">
      <t>ダイ</t>
    </rPh>
    <rPh sb="20" eb="21">
      <t>ゴウ</t>
    </rPh>
    <rPh sb="22" eb="24">
      <t>キテイ</t>
    </rPh>
    <phoneticPr fontId="3"/>
  </si>
  <si>
    <t>同告示第2の該当する号</t>
    <rPh sb="0" eb="1">
      <t>ドウ</t>
    </rPh>
    <rPh sb="1" eb="3">
      <t>コクジ</t>
    </rPh>
    <rPh sb="3" eb="4">
      <t>ダイ</t>
    </rPh>
    <rPh sb="6" eb="8">
      <t>ガイトウ</t>
    </rPh>
    <rPh sb="10" eb="11">
      <t>ゴウ</t>
    </rPh>
    <phoneticPr fontId="3"/>
  </si>
  <si>
    <t>一</t>
    <rPh sb="0" eb="1">
      <t>１</t>
    </rPh>
    <phoneticPr fontId="3"/>
  </si>
  <si>
    <t>（四号建築物）</t>
    <rPh sb="1" eb="2">
      <t>４</t>
    </rPh>
    <rPh sb="2" eb="3">
      <t>ゴウ</t>
    </rPh>
    <rPh sb="3" eb="6">
      <t>ケンチクブツ</t>
    </rPh>
    <phoneticPr fontId="3"/>
  </si>
  <si>
    <t>二</t>
    <rPh sb="0" eb="1">
      <t>２</t>
    </rPh>
    <phoneticPr fontId="3"/>
  </si>
  <si>
    <t>三</t>
    <rPh sb="0" eb="1">
      <t>３</t>
    </rPh>
    <phoneticPr fontId="3"/>
  </si>
  <si>
    <t>（時刻暦応答解析を行い大臣認定取得）</t>
    <rPh sb="1" eb="3">
      <t>ジコク</t>
    </rPh>
    <rPh sb="3" eb="4">
      <t>レキ</t>
    </rPh>
    <rPh sb="4" eb="6">
      <t>オウトウ</t>
    </rPh>
    <rPh sb="6" eb="8">
      <t>カイセキ</t>
    </rPh>
    <rPh sb="9" eb="10">
      <t>オコナ</t>
    </rPh>
    <rPh sb="11" eb="13">
      <t>ダイジン</t>
    </rPh>
    <rPh sb="13" eb="15">
      <t>ニンテイ</t>
    </rPh>
    <rPh sb="15" eb="17">
      <t>シュトク</t>
    </rPh>
    <phoneticPr fontId="3"/>
  </si>
  <si>
    <t>・</t>
    <phoneticPr fontId="3"/>
  </si>
  <si>
    <t>〔</t>
    <phoneticPr fontId="3"/>
  </si>
  <si>
    <t>あり</t>
    <phoneticPr fontId="3"/>
  </si>
  <si>
    <t>なし</t>
    <phoneticPr fontId="3"/>
  </si>
  <si>
    <t>〕</t>
    <phoneticPr fontId="3"/>
  </si>
  <si>
    <t>〔</t>
    <phoneticPr fontId="3"/>
  </si>
  <si>
    <t>1-6</t>
    <phoneticPr fontId="3"/>
  </si>
  <si>
    <t>地盤又は杭の許容支持力等及びその設定方法</t>
    <rPh sb="0" eb="2">
      <t>ジバン</t>
    </rPh>
    <rPh sb="2" eb="3">
      <t>マタ</t>
    </rPh>
    <phoneticPr fontId="3"/>
  </si>
  <si>
    <t>地盤調査</t>
    <rPh sb="0" eb="2">
      <t>ジバン</t>
    </rPh>
    <rPh sb="2" eb="4">
      <t>チョウサ</t>
    </rPh>
    <phoneticPr fontId="16"/>
  </si>
  <si>
    <t>地業</t>
    <rPh sb="0" eb="1">
      <t>ジ</t>
    </rPh>
    <rPh sb="1" eb="2">
      <t>ギョウ</t>
    </rPh>
    <phoneticPr fontId="3"/>
  </si>
  <si>
    <t>ランマー</t>
    <phoneticPr fontId="3"/>
  </si>
  <si>
    <t>1-7</t>
    <phoneticPr fontId="3"/>
  </si>
  <si>
    <t>-</t>
    <phoneticPr fontId="3"/>
  </si>
  <si>
    <t>基礎2</t>
    <rPh sb="0" eb="2">
      <t>キソ</t>
    </rPh>
    <phoneticPr fontId="3"/>
  </si>
  <si>
    <t>基礎の構造方法及び形式</t>
    <rPh sb="0" eb="2">
      <t>キソ</t>
    </rPh>
    <rPh sb="3" eb="4">
      <t>ガマエ</t>
    </rPh>
    <phoneticPr fontId="3"/>
  </si>
  <si>
    <t>等級</t>
    <phoneticPr fontId="3"/>
  </si>
  <si>
    <t>確認</t>
    <phoneticPr fontId="3"/>
  </si>
  <si>
    <t>欄</t>
    <phoneticPr fontId="3"/>
  </si>
  <si>
    <t>2火災時の安全に関すること</t>
    <phoneticPr fontId="3"/>
  </si>
  <si>
    <t>感知警報装置</t>
    <rPh sb="0" eb="2">
      <t>カンチ</t>
    </rPh>
    <rPh sb="2" eb="4">
      <t>ケイホウ</t>
    </rPh>
    <phoneticPr fontId="3"/>
  </si>
  <si>
    <t>感知警報装置設置等級（自住戸火災時）</t>
    <phoneticPr fontId="3"/>
  </si>
  <si>
    <t>自火報図</t>
    <rPh sb="0" eb="3">
      <t>ジカホウ</t>
    </rPh>
    <rPh sb="3" eb="4">
      <t>ズ</t>
    </rPh>
    <phoneticPr fontId="16"/>
  </si>
  <si>
    <t>系統図</t>
    <rPh sb="0" eb="2">
      <t>ケイトウ</t>
    </rPh>
    <rPh sb="2" eb="3">
      <t>ズ</t>
    </rPh>
    <phoneticPr fontId="16"/>
  </si>
  <si>
    <t>全ての寝室</t>
    <rPh sb="0" eb="1">
      <t>スベ</t>
    </rPh>
    <rPh sb="3" eb="5">
      <t>シンシツ</t>
    </rPh>
    <phoneticPr fontId="3"/>
  </si>
  <si>
    <t>検定番号等</t>
    <rPh sb="0" eb="2">
      <t>ケンテイ</t>
    </rPh>
    <rPh sb="2" eb="4">
      <t>バンゴウ</t>
    </rPh>
    <rPh sb="4" eb="5">
      <t>トウ</t>
    </rPh>
    <phoneticPr fontId="3"/>
  </si>
  <si>
    <t>2-4</t>
    <phoneticPr fontId="3"/>
  </si>
  <si>
    <t>バルコニー</t>
    <phoneticPr fontId="3"/>
  </si>
  <si>
    <t>及び避難</t>
    <rPh sb="2" eb="4">
      <t>ヒナン</t>
    </rPh>
    <phoneticPr fontId="3"/>
  </si>
  <si>
    <t>器具</t>
    <phoneticPr fontId="3"/>
  </si>
  <si>
    <t>2-5</t>
    <phoneticPr fontId="3"/>
  </si>
  <si>
    <t>耐火等級</t>
    <rPh sb="0" eb="2">
      <t>タイカ</t>
    </rPh>
    <rPh sb="2" eb="4">
      <t>トウキュウ</t>
    </rPh>
    <phoneticPr fontId="3"/>
  </si>
  <si>
    <t>（延焼の恐れ開口部）</t>
    <rPh sb="1" eb="3">
      <t>エンショウ</t>
    </rPh>
    <phoneticPr fontId="3"/>
  </si>
  <si>
    <t xml:space="preserve">能が最も低い
</t>
    <rPh sb="0" eb="1">
      <t>ノウ</t>
    </rPh>
    <rPh sb="2" eb="3">
      <t>モット</t>
    </rPh>
    <rPh sb="4" eb="5">
      <t>ヒク</t>
    </rPh>
    <phoneticPr fontId="3"/>
  </si>
  <si>
    <t>もの）</t>
    <phoneticPr fontId="3"/>
  </si>
  <si>
    <t>2-6</t>
    <phoneticPr fontId="3"/>
  </si>
  <si>
    <t>配置図</t>
    <rPh sb="0" eb="2">
      <t>ハイチ</t>
    </rPh>
    <rPh sb="2" eb="3">
      <t>ズ</t>
    </rPh>
    <phoneticPr fontId="16"/>
  </si>
  <si>
    <t>耐火等級</t>
  </si>
  <si>
    <t>（延焼の恐れ開口部以外）</t>
    <rPh sb="1" eb="3">
      <t>エンショウ</t>
    </rPh>
    <rPh sb="9" eb="11">
      <t>イガイ</t>
    </rPh>
    <phoneticPr fontId="3"/>
  </si>
  <si>
    <t>※耐火時間は分</t>
    <phoneticPr fontId="3"/>
  </si>
  <si>
    <t>3劣化の軽減に関すること</t>
    <phoneticPr fontId="3"/>
  </si>
  <si>
    <t>3-1</t>
  </si>
  <si>
    <t>外壁の</t>
    <rPh sb="0" eb="2">
      <t>ガイヘキ</t>
    </rPh>
    <phoneticPr fontId="3"/>
  </si>
  <si>
    <t>外壁の構造等</t>
    <rPh sb="0" eb="2">
      <t>ガイヘキ</t>
    </rPh>
    <rPh sb="3" eb="5">
      <t>コウゾウ</t>
    </rPh>
    <rPh sb="5" eb="6">
      <t>ナド</t>
    </rPh>
    <phoneticPr fontId="16"/>
  </si>
  <si>
    <t>外壁の構造</t>
    <rPh sb="0" eb="2">
      <t>ガイヘキ</t>
    </rPh>
    <rPh sb="3" eb="5">
      <t>コウゾウ</t>
    </rPh>
    <phoneticPr fontId="16"/>
  </si>
  <si>
    <t>劣化対策等級</t>
    <rPh sb="0" eb="2">
      <t>レッカ</t>
    </rPh>
    <rPh sb="2" eb="4">
      <t>タイサク</t>
    </rPh>
    <phoneticPr fontId="3"/>
  </si>
  <si>
    <t>枠組等</t>
    <rPh sb="0" eb="1">
      <t>ワク</t>
    </rPh>
    <rPh sb="1" eb="2">
      <t>グ</t>
    </rPh>
    <rPh sb="2" eb="3">
      <t>トウ</t>
    </rPh>
    <phoneticPr fontId="3"/>
  </si>
  <si>
    <t>（地面からの高さ1m以内）</t>
    <rPh sb="1" eb="3">
      <t>ジメン</t>
    </rPh>
    <rPh sb="6" eb="7">
      <t>タカ</t>
    </rPh>
    <phoneticPr fontId="16"/>
  </si>
  <si>
    <t>枠組部</t>
    <rPh sb="0" eb="2">
      <t>ワクグ</t>
    </rPh>
    <rPh sb="2" eb="3">
      <t>ブ</t>
    </rPh>
    <phoneticPr fontId="3"/>
  </si>
  <si>
    <t>製材等</t>
    <rPh sb="0" eb="2">
      <t>セイザイ</t>
    </rPh>
    <rPh sb="2" eb="3">
      <t>トウ</t>
    </rPh>
    <phoneticPr fontId="3"/>
  </si>
  <si>
    <t>樹種</t>
    <rPh sb="0" eb="2">
      <t>ジュシュ</t>
    </rPh>
    <phoneticPr fontId="3"/>
  </si>
  <si>
    <t>集成材等</t>
    <rPh sb="0" eb="2">
      <t>シュウセイ</t>
    </rPh>
    <rPh sb="2" eb="3">
      <t>ザイ</t>
    </rPh>
    <rPh sb="3" eb="4">
      <t>トウ</t>
    </rPh>
    <phoneticPr fontId="3"/>
  </si>
  <si>
    <t>構造用合板等の種類</t>
    <rPh sb="0" eb="3">
      <t>コウゾウヨウ</t>
    </rPh>
    <rPh sb="3" eb="5">
      <t>ゴウハン</t>
    </rPh>
    <rPh sb="5" eb="6">
      <t>トウ</t>
    </rPh>
    <rPh sb="7" eb="9">
      <t>シュルイ</t>
    </rPh>
    <phoneticPr fontId="3"/>
  </si>
  <si>
    <t>MDF</t>
    <phoneticPr fontId="3"/>
  </si>
  <si>
    <t>※日本木材保存協会認定品のうちJISK1571附属書Aの適用があるもののみ記入</t>
    <rPh sb="1" eb="3">
      <t>ニホン</t>
    </rPh>
    <rPh sb="3" eb="5">
      <t>モクザイ</t>
    </rPh>
    <rPh sb="5" eb="7">
      <t>ホゾン</t>
    </rPh>
    <rPh sb="7" eb="9">
      <t>キョウカイ</t>
    </rPh>
    <rPh sb="9" eb="11">
      <t>ニンテイ</t>
    </rPh>
    <rPh sb="11" eb="12">
      <t>ヒン</t>
    </rPh>
    <rPh sb="23" eb="25">
      <t>フゾク</t>
    </rPh>
    <rPh sb="25" eb="26">
      <t>ショ</t>
    </rPh>
    <rPh sb="28" eb="30">
      <t>テキヨウ</t>
    </rPh>
    <rPh sb="37" eb="39">
      <t>キニュウ</t>
    </rPh>
    <phoneticPr fontId="16"/>
  </si>
  <si>
    <t>JIS K 1571附属書Aに定める適用範囲による薬剤</t>
    <rPh sb="10" eb="12">
      <t>フゾク</t>
    </rPh>
    <rPh sb="12" eb="13">
      <t>ショ</t>
    </rPh>
    <rPh sb="15" eb="16">
      <t>サダ</t>
    </rPh>
    <rPh sb="18" eb="20">
      <t>テキヨウ</t>
    </rPh>
    <rPh sb="20" eb="22">
      <t>ハンイ</t>
    </rPh>
    <rPh sb="25" eb="27">
      <t>ヤクザイ</t>
    </rPh>
    <phoneticPr fontId="16"/>
  </si>
  <si>
    <t>薬剤名</t>
    <rPh sb="0" eb="2">
      <t>ヤクザイ</t>
    </rPh>
    <rPh sb="2" eb="3">
      <t>メイ</t>
    </rPh>
    <phoneticPr fontId="3"/>
  </si>
  <si>
    <t>防腐防蟻処理</t>
    <rPh sb="0" eb="2">
      <t>ボウフ</t>
    </rPh>
    <rPh sb="2" eb="4">
      <t>ボウギ</t>
    </rPh>
    <rPh sb="4" eb="6">
      <t>ショリ</t>
    </rPh>
    <phoneticPr fontId="16"/>
  </si>
  <si>
    <t>浴室・脱衣室の防水</t>
    <rPh sb="0" eb="2">
      <t>ヨクシツ</t>
    </rPh>
    <rPh sb="3" eb="5">
      <t>ダツイ</t>
    </rPh>
    <rPh sb="5" eb="6">
      <t>シツ</t>
    </rPh>
    <rPh sb="7" eb="9">
      <t>ボウスイ</t>
    </rPh>
    <phoneticPr fontId="16"/>
  </si>
  <si>
    <t>防水上の措置</t>
    <rPh sb="0" eb="2">
      <t>ボウスイ</t>
    </rPh>
    <rPh sb="2" eb="3">
      <t>ジョウ</t>
    </rPh>
    <rPh sb="4" eb="6">
      <t>ソチ</t>
    </rPh>
    <phoneticPr fontId="16"/>
  </si>
  <si>
    <t>防蟻措置</t>
    <rPh sb="0" eb="2">
      <t>ボウギ</t>
    </rPh>
    <rPh sb="2" eb="4">
      <t>ソチ</t>
    </rPh>
    <phoneticPr fontId="16"/>
  </si>
  <si>
    <t>・</t>
  </si>
  <si>
    <t>地盤面から基礎上端までの高さ</t>
    <rPh sb="0" eb="2">
      <t>ジバン</t>
    </rPh>
    <rPh sb="2" eb="3">
      <t>メン</t>
    </rPh>
    <rPh sb="5" eb="7">
      <t>キソ</t>
    </rPh>
    <rPh sb="7" eb="9">
      <t>ジョウタン</t>
    </rPh>
    <rPh sb="12" eb="13">
      <t>タカ</t>
    </rPh>
    <phoneticPr fontId="16"/>
  </si>
  <si>
    <t>床下防湿</t>
    <rPh sb="0" eb="2">
      <t>ユカシタ</t>
    </rPh>
    <rPh sb="2" eb="4">
      <t>ボウシツ</t>
    </rPh>
    <phoneticPr fontId="16"/>
  </si>
  <si>
    <t>防湿方式</t>
    <rPh sb="0" eb="2">
      <t>ボウシツ</t>
    </rPh>
    <rPh sb="2" eb="4">
      <t>ホウシキ</t>
    </rPh>
    <phoneticPr fontId="16"/>
  </si>
  <si>
    <t>換気措置</t>
    <rPh sb="0" eb="2">
      <t>カンキ</t>
    </rPh>
    <rPh sb="2" eb="4">
      <t>ソチ</t>
    </rPh>
    <phoneticPr fontId="16"/>
  </si>
  <si>
    <t>コンクリート</t>
  </si>
  <si>
    <t>防湿フィルム</t>
    <rPh sb="0" eb="2">
      <t>ボウシツ</t>
    </rPh>
    <phoneticPr fontId="16"/>
  </si>
  <si>
    <t>認定番号</t>
    <rPh sb="0" eb="2">
      <t>ニンテイ</t>
    </rPh>
    <rPh sb="2" eb="4">
      <t>バンゴウ</t>
    </rPh>
    <phoneticPr fontId="3"/>
  </si>
  <si>
    <t>外周部の設置間隔</t>
    <rPh sb="0" eb="2">
      <t>ガイシュウ</t>
    </rPh>
    <rPh sb="2" eb="3">
      <t>ブ</t>
    </rPh>
    <rPh sb="4" eb="6">
      <t>セッチ</t>
    </rPh>
    <rPh sb="6" eb="8">
      <t>カンカク</t>
    </rPh>
    <phoneticPr fontId="3"/>
  </si>
  <si>
    <t>m ）</t>
    <phoneticPr fontId="3"/>
  </si>
  <si>
    <t>開口高さ</t>
    <rPh sb="0" eb="2">
      <t>カイコウ</t>
    </rPh>
    <rPh sb="2" eb="3">
      <t>タカ</t>
    </rPh>
    <phoneticPr fontId="3"/>
  </si>
  <si>
    <t>開口幅</t>
    <rPh sb="0" eb="2">
      <t>カイコウ</t>
    </rPh>
    <rPh sb="2" eb="3">
      <t>ハバ</t>
    </rPh>
    <phoneticPr fontId="3"/>
  </si>
  <si>
    <t>有効面積</t>
    <rPh sb="0" eb="2">
      <t>ユウコウ</t>
    </rPh>
    <rPh sb="2" eb="4">
      <t>メンセキ</t>
    </rPh>
    <phoneticPr fontId="3"/>
  </si>
  <si>
    <r>
      <t>cm</t>
    </r>
    <r>
      <rPr>
        <vertAlign val="superscript"/>
        <sz val="9"/>
        <rFont val="ＭＳ Ｐゴシック"/>
        <family val="3"/>
        <charset val="128"/>
      </rPr>
      <t>2</t>
    </r>
    <r>
      <rPr>
        <sz val="9"/>
        <rFont val="ＭＳ Ｐゴシック"/>
        <family val="3"/>
        <charset val="128"/>
      </rPr>
      <t>/m ）</t>
    </r>
    <phoneticPr fontId="3"/>
  </si>
  <si>
    <t>cm ）</t>
    <phoneticPr fontId="3"/>
  </si>
  <si>
    <t>地域</t>
    <rPh sb="0" eb="2">
      <t>チイキ</t>
    </rPh>
    <phoneticPr fontId="3"/>
  </si>
  <si>
    <t>小屋裏換気</t>
    <rPh sb="0" eb="2">
      <t>コヤ</t>
    </rPh>
    <rPh sb="2" eb="3">
      <t>ウラ</t>
    </rPh>
    <rPh sb="3" eb="4">
      <t>ガン</t>
    </rPh>
    <phoneticPr fontId="16"/>
  </si>
  <si>
    <t>小屋裏換気</t>
    <rPh sb="0" eb="2">
      <t>コヤ</t>
    </rPh>
    <rPh sb="2" eb="3">
      <t>ウラ</t>
    </rPh>
    <rPh sb="3" eb="5">
      <t>カンキ</t>
    </rPh>
    <phoneticPr fontId="16"/>
  </si>
  <si>
    <t>屋根伏図</t>
    <rPh sb="0" eb="2">
      <t>ヤネ</t>
    </rPh>
    <rPh sb="2" eb="4">
      <t>フセズ</t>
    </rPh>
    <phoneticPr fontId="16"/>
  </si>
  <si>
    <t>計算書</t>
    <rPh sb="0" eb="2">
      <t>ケイサン</t>
    </rPh>
    <rPh sb="2" eb="3">
      <t>ショ</t>
    </rPh>
    <phoneticPr fontId="16"/>
  </si>
  <si>
    <t>)</t>
    <phoneticPr fontId="3"/>
  </si>
  <si>
    <t>(</t>
    <phoneticPr fontId="3"/>
  </si>
  <si>
    <t>給気口</t>
    <rPh sb="0" eb="1">
      <t>キュウ</t>
    </rPh>
    <rPh sb="1" eb="2">
      <t>キ</t>
    </rPh>
    <rPh sb="2" eb="3">
      <t>クチ</t>
    </rPh>
    <phoneticPr fontId="3"/>
  </si>
  <si>
    <t>排気口</t>
    <rPh sb="0" eb="2">
      <t>ハイキ</t>
    </rPh>
    <rPh sb="2" eb="3">
      <t>クチ</t>
    </rPh>
    <phoneticPr fontId="3"/>
  </si>
  <si>
    <t>仕様書</t>
    <rPh sb="0" eb="3">
      <t>シヨウショ</t>
    </rPh>
    <phoneticPr fontId="41"/>
  </si>
  <si>
    <t>維持管理対策</t>
    <rPh sb="0" eb="2">
      <t>イジ</t>
    </rPh>
    <rPh sb="2" eb="4">
      <t>カンリ</t>
    </rPh>
    <phoneticPr fontId="3"/>
  </si>
  <si>
    <t>内埋込み配管</t>
    <rPh sb="1" eb="2">
      <t>ウ</t>
    </rPh>
    <rPh sb="2" eb="3">
      <t>コ</t>
    </rPh>
    <rPh sb="4" eb="6">
      <t>ハイカン</t>
    </rPh>
    <phoneticPr fontId="3"/>
  </si>
  <si>
    <t>平面図</t>
    <rPh sb="0" eb="3">
      <t>ヘイメンズ</t>
    </rPh>
    <phoneticPr fontId="41"/>
  </si>
  <si>
    <t>の有無</t>
    <rPh sb="1" eb="3">
      <t>ウム</t>
    </rPh>
    <phoneticPr fontId="3"/>
  </si>
  <si>
    <t>矩計図</t>
    <rPh sb="0" eb="2">
      <t>カナバカリ</t>
    </rPh>
    <rPh sb="2" eb="3">
      <t>ズ</t>
    </rPh>
    <phoneticPr fontId="41"/>
  </si>
  <si>
    <t>（専用配管）</t>
    <rPh sb="1" eb="3">
      <t>センヨウ</t>
    </rPh>
    <rPh sb="3" eb="4">
      <t>クバ</t>
    </rPh>
    <phoneticPr fontId="3"/>
  </si>
  <si>
    <t>基礎詳細</t>
    <rPh sb="0" eb="2">
      <t>キソ</t>
    </rPh>
    <rPh sb="2" eb="4">
      <t>ショウサイ</t>
    </rPh>
    <phoneticPr fontId="41"/>
  </si>
  <si>
    <t>地中埋設管</t>
    <rPh sb="0" eb="2">
      <t>チチュウ</t>
    </rPh>
    <rPh sb="2" eb="4">
      <t>マイセツ</t>
    </rPh>
    <rPh sb="4" eb="5">
      <t>カン</t>
    </rPh>
    <phoneticPr fontId="3"/>
  </si>
  <si>
    <t>のコンクリー</t>
    <phoneticPr fontId="3"/>
  </si>
  <si>
    <t>ト打設</t>
    <rPh sb="1" eb="3">
      <t>ダセツ</t>
    </rPh>
    <phoneticPr fontId="3"/>
  </si>
  <si>
    <t>排水管の性状等</t>
    <rPh sb="0" eb="2">
      <t>ハイスイ</t>
    </rPh>
    <rPh sb="2" eb="3">
      <t>クダ</t>
    </rPh>
    <phoneticPr fontId="3"/>
  </si>
  <si>
    <t>内面、たわ</t>
    <rPh sb="0" eb="2">
      <t>ナイメン</t>
    </rPh>
    <phoneticPr fontId="3"/>
  </si>
  <si>
    <t>排水用硬質塩化ビニルライニング鋼管</t>
    <rPh sb="0" eb="2">
      <t>ハイスイ</t>
    </rPh>
    <rPh sb="2" eb="3">
      <t>ヨウ</t>
    </rPh>
    <rPh sb="3" eb="5">
      <t>コウシツ</t>
    </rPh>
    <rPh sb="5" eb="7">
      <t>エンカ</t>
    </rPh>
    <rPh sb="15" eb="17">
      <t>コウカン</t>
    </rPh>
    <phoneticPr fontId="3"/>
  </si>
  <si>
    <t>排水用タールエポキシ塗装鋼管</t>
    <rPh sb="0" eb="3">
      <t>ハイスイヨウ</t>
    </rPh>
    <rPh sb="10" eb="12">
      <t>トソウ</t>
    </rPh>
    <rPh sb="12" eb="14">
      <t>コウカン</t>
    </rPh>
    <phoneticPr fontId="3"/>
  </si>
  <si>
    <t>排水用鋳鉄管</t>
    <rPh sb="0" eb="3">
      <t>ハイスイヨウ</t>
    </rPh>
    <rPh sb="3" eb="4">
      <t>イ</t>
    </rPh>
    <rPh sb="4" eb="5">
      <t>テツ</t>
    </rPh>
    <rPh sb="5" eb="6">
      <t>カン</t>
    </rPh>
    <phoneticPr fontId="3"/>
  </si>
  <si>
    <t>配管用炭素鋼鋼管</t>
    <rPh sb="0" eb="2">
      <t>ハイカン</t>
    </rPh>
    <rPh sb="2" eb="3">
      <t>ヨウ</t>
    </rPh>
    <rPh sb="3" eb="5">
      <t>タンソ</t>
    </rPh>
    <rPh sb="5" eb="6">
      <t>コウ</t>
    </rPh>
    <rPh sb="6" eb="8">
      <t>コウカン</t>
    </rPh>
    <phoneticPr fontId="3"/>
  </si>
  <si>
    <t>耐火二層管</t>
    <rPh sb="0" eb="2">
      <t>タイカ</t>
    </rPh>
    <rPh sb="2" eb="3">
      <t>ニ</t>
    </rPh>
    <rPh sb="3" eb="4">
      <t>ソウ</t>
    </rPh>
    <rPh sb="4" eb="5">
      <t>カン</t>
    </rPh>
    <phoneticPr fontId="3"/>
  </si>
  <si>
    <t>(継手及び</t>
    <rPh sb="1" eb="2">
      <t>ツギ</t>
    </rPh>
    <rPh sb="2" eb="3">
      <t>テ</t>
    </rPh>
    <rPh sb="3" eb="4">
      <t>オヨ</t>
    </rPh>
    <phoneticPr fontId="3"/>
  </si>
  <si>
    <t>み、抜け防止</t>
    <rPh sb="2" eb="3">
      <t>ヌ</t>
    </rPh>
    <rPh sb="4" eb="6">
      <t>ボウシ</t>
    </rPh>
    <phoneticPr fontId="3"/>
  </si>
  <si>
    <t>□</t>
    <phoneticPr fontId="3"/>
  </si>
  <si>
    <t>設備図</t>
    <rPh sb="0" eb="2">
      <t>セツビ</t>
    </rPh>
    <rPh sb="2" eb="3">
      <t>ズ</t>
    </rPh>
    <phoneticPr fontId="41"/>
  </si>
  <si>
    <t>ﾍｯﾀﾞｰを含む)</t>
    <phoneticPr fontId="3"/>
  </si>
  <si>
    <t>系統図</t>
    <rPh sb="0" eb="2">
      <t>ケイトウ</t>
    </rPh>
    <rPh sb="2" eb="3">
      <t>ズ</t>
    </rPh>
    <phoneticPr fontId="41"/>
  </si>
  <si>
    <t>たわみなし</t>
    <phoneticPr fontId="3"/>
  </si>
  <si>
    <t>支持金物</t>
    <rPh sb="0" eb="2">
      <t>シジ</t>
    </rPh>
    <rPh sb="2" eb="4">
      <t>カナモノ</t>
    </rPh>
    <phoneticPr fontId="3"/>
  </si>
  <si>
    <t>吊り金物</t>
    <rPh sb="0" eb="1">
      <t>ツ</t>
    </rPh>
    <rPh sb="2" eb="4">
      <t>カナモノ</t>
    </rPh>
    <phoneticPr fontId="3"/>
  </si>
  <si>
    <t>□</t>
    <phoneticPr fontId="3"/>
  </si>
  <si>
    <t>（ 1F、2F、3F ）</t>
    <phoneticPr fontId="3"/>
  </si>
  <si>
    <t>トラップ</t>
    <phoneticPr fontId="3"/>
  </si>
  <si>
    <t>配管点検口</t>
    <rPh sb="0" eb="2">
      <t>ハイカン</t>
    </rPh>
    <rPh sb="2" eb="4">
      <t>テンケン</t>
    </rPh>
    <rPh sb="4" eb="5">
      <t>クチ</t>
    </rPh>
    <phoneticPr fontId="3"/>
  </si>
  <si>
    <t>給水管と設備機器の接合部</t>
    <rPh sb="0" eb="2">
      <t>キュウスイ</t>
    </rPh>
    <rPh sb="2" eb="3">
      <t>カン</t>
    </rPh>
    <rPh sb="4" eb="6">
      <t>セツビ</t>
    </rPh>
    <rPh sb="6" eb="8">
      <t>キキ</t>
    </rPh>
    <rPh sb="9" eb="11">
      <t>セツゴウ</t>
    </rPh>
    <rPh sb="11" eb="12">
      <t>ブ</t>
    </rPh>
    <phoneticPr fontId="16"/>
  </si>
  <si>
    <t>給湯管と設備機器の接合部</t>
    <rPh sb="0" eb="2">
      <t>キュウトウ</t>
    </rPh>
    <rPh sb="2" eb="3">
      <t>カン</t>
    </rPh>
    <rPh sb="4" eb="6">
      <t>セツビ</t>
    </rPh>
    <rPh sb="6" eb="8">
      <t>キキ</t>
    </rPh>
    <rPh sb="9" eb="11">
      <t>セツゴウ</t>
    </rPh>
    <rPh sb="11" eb="12">
      <t>ブ</t>
    </rPh>
    <phoneticPr fontId="16"/>
  </si>
  <si>
    <t>給水管のバルブ及びヘッダー</t>
    <rPh sb="0" eb="2">
      <t>キュウスイ</t>
    </rPh>
    <rPh sb="2" eb="3">
      <t>カン</t>
    </rPh>
    <rPh sb="7" eb="8">
      <t>オヨ</t>
    </rPh>
    <phoneticPr fontId="16"/>
  </si>
  <si>
    <t>））</t>
    <phoneticPr fontId="3"/>
  </si>
  <si>
    <t>給湯管のバルブ及びヘッダー</t>
    <rPh sb="0" eb="2">
      <t>キュウトウ</t>
    </rPh>
    <rPh sb="2" eb="3">
      <t>カン</t>
    </rPh>
    <rPh sb="7" eb="8">
      <t>オヨ</t>
    </rPh>
    <phoneticPr fontId="16"/>
  </si>
  <si>
    <t>ガス管のバルブ及びヘッダー</t>
    <rPh sb="2" eb="3">
      <t>カン</t>
    </rPh>
    <rPh sb="7" eb="8">
      <t>オヨ</t>
    </rPh>
    <phoneticPr fontId="16"/>
  </si>
  <si>
    <t>5-1</t>
  </si>
  <si>
    <t>基準</t>
    <rPh sb="0" eb="2">
      <t>キジュン</t>
    </rPh>
    <phoneticPr fontId="3"/>
  </si>
  <si>
    <t>熱貫流率</t>
    <rPh sb="0" eb="1">
      <t>ネツ</t>
    </rPh>
    <rPh sb="1" eb="3">
      <t>カンリュウ</t>
    </rPh>
    <rPh sb="3" eb="4">
      <t>リツ</t>
    </rPh>
    <phoneticPr fontId="3"/>
  </si>
  <si>
    <t>天井</t>
    <rPh sb="0" eb="2">
      <t>テンジョウ</t>
    </rPh>
    <phoneticPr fontId="3"/>
  </si>
  <si>
    <t>結露の発生</t>
    <rPh sb="0" eb="2">
      <t>ケツロ</t>
    </rPh>
    <rPh sb="3" eb="5">
      <t>ハッセイ</t>
    </rPh>
    <phoneticPr fontId="16"/>
  </si>
  <si>
    <t>（繊維系断熱材等を使用する場合）</t>
    <rPh sb="1" eb="3">
      <t>センイ</t>
    </rPh>
    <rPh sb="3" eb="4">
      <t>ケイ</t>
    </rPh>
    <rPh sb="4" eb="7">
      <t>ダンネツザイ</t>
    </rPh>
    <rPh sb="7" eb="8">
      <t>トウ</t>
    </rPh>
    <rPh sb="9" eb="11">
      <t>シヨウ</t>
    </rPh>
    <rPh sb="13" eb="15">
      <t>バアイ</t>
    </rPh>
    <phoneticPr fontId="3"/>
  </si>
  <si>
    <t>仕上表</t>
    <rPh sb="0" eb="2">
      <t>シアゲ</t>
    </rPh>
    <rPh sb="2" eb="3">
      <t>オモテ</t>
    </rPh>
    <phoneticPr fontId="16"/>
  </si>
  <si>
    <t>防止対策</t>
    <rPh sb="0" eb="2">
      <t>ボウシ</t>
    </rPh>
    <rPh sb="2" eb="4">
      <t>タイサク</t>
    </rPh>
    <phoneticPr fontId="16"/>
  </si>
  <si>
    <t>通気層の措置</t>
    <rPh sb="0" eb="2">
      <t>ツウキ</t>
    </rPh>
    <phoneticPr fontId="3"/>
  </si>
  <si>
    <t>（断熱構造とする場合）</t>
    <rPh sb="1" eb="3">
      <t>ダンネツ</t>
    </rPh>
    <rPh sb="3" eb="5">
      <t>コウゾウ</t>
    </rPh>
    <rPh sb="8" eb="10">
      <t>バアイ</t>
    </rPh>
    <phoneticPr fontId="3"/>
  </si>
  <si>
    <t>屋根</t>
    <rPh sb="0" eb="2">
      <t>ヤネ</t>
    </rPh>
    <phoneticPr fontId="3"/>
  </si>
  <si>
    <t>省略 （</t>
    <rPh sb="0" eb="2">
      <t>ショウリャク</t>
    </rPh>
    <phoneticPr fontId="3"/>
  </si>
  <si>
    <t>建具表</t>
    <rPh sb="0" eb="2">
      <t>タテグ</t>
    </rPh>
    <rPh sb="2" eb="3">
      <t>ヒョウ</t>
    </rPh>
    <phoneticPr fontId="16"/>
  </si>
  <si>
    <t>内装</t>
    <rPh sb="0" eb="2">
      <t>ナイソウ</t>
    </rPh>
    <phoneticPr fontId="16"/>
  </si>
  <si>
    <t>居室の内装材の仕上げ材等</t>
    <rPh sb="0" eb="2">
      <t>キョシツ</t>
    </rPh>
    <rPh sb="3" eb="5">
      <t>ナイソウ</t>
    </rPh>
    <rPh sb="5" eb="6">
      <t>ザイ</t>
    </rPh>
    <rPh sb="7" eb="9">
      <t>シア</t>
    </rPh>
    <rPh sb="10" eb="11">
      <t>ザイ</t>
    </rPh>
    <rPh sb="11" eb="12">
      <t>ナド</t>
    </rPh>
    <phoneticPr fontId="16"/>
  </si>
  <si>
    <t>ﾎﾙﾑｱﾙﾃﾞﾋﾄﾞ</t>
    <phoneticPr fontId="3"/>
  </si>
  <si>
    <t>対策</t>
    <phoneticPr fontId="3"/>
  </si>
  <si>
    <t>ﾎﾙﾑｱﾙﾃﾞﾋﾄﾞ</t>
  </si>
  <si>
    <t>(内装及び</t>
  </si>
  <si>
    <t>発散等級</t>
  </si>
  <si>
    <t>特定建材のうち、最大のﾎﾙﾑｱﾙﾃﾞﾋﾄﾞ発散等級</t>
    <rPh sb="0" eb="2">
      <t>トクテイ</t>
    </rPh>
    <rPh sb="2" eb="4">
      <t>ケンザイ</t>
    </rPh>
    <rPh sb="8" eb="10">
      <t>サイダイ</t>
    </rPh>
    <rPh sb="21" eb="23">
      <t>ハッサン</t>
    </rPh>
    <phoneticPr fontId="3"/>
  </si>
  <si>
    <t>使用建築</t>
    <rPh sb="0" eb="2">
      <t>シヨウ</t>
    </rPh>
    <rPh sb="2" eb="4">
      <t>ケンチク</t>
    </rPh>
    <phoneticPr fontId="16"/>
  </si>
  <si>
    <t>天井裏等)</t>
  </si>
  <si>
    <t>(特定建材)</t>
  </si>
  <si>
    <t>材料表</t>
    <rPh sb="0" eb="2">
      <t>ザイリョウ</t>
    </rPh>
    <rPh sb="2" eb="3">
      <t>ヒョウ</t>
    </rPh>
    <phoneticPr fontId="16"/>
  </si>
  <si>
    <t>天井裏等の</t>
    <rPh sb="0" eb="3">
      <t>テンジョウウラ</t>
    </rPh>
    <rPh sb="3" eb="4">
      <t>トウ</t>
    </rPh>
    <phoneticPr fontId="16"/>
  </si>
  <si>
    <t>換気等の措置</t>
    <phoneticPr fontId="3"/>
  </si>
  <si>
    <t>仕上げ材等</t>
  </si>
  <si>
    <t>換気または気密措置の種類と適用個所</t>
    <rPh sb="0" eb="2">
      <t>カンキ</t>
    </rPh>
    <rPh sb="5" eb="7">
      <t>キミツ</t>
    </rPh>
    <rPh sb="7" eb="9">
      <t>ソチ</t>
    </rPh>
    <rPh sb="10" eb="12">
      <t>シュルイ</t>
    </rPh>
    <rPh sb="13" eb="15">
      <t>テキヨウ</t>
    </rPh>
    <rPh sb="15" eb="17">
      <t>カショ</t>
    </rPh>
    <phoneticPr fontId="16"/>
  </si>
  <si>
    <t>該当箇所</t>
    <rPh sb="0" eb="2">
      <t>ガイトウ</t>
    </rPh>
    <rPh sb="2" eb="4">
      <t>カショ</t>
    </rPh>
    <phoneticPr fontId="3"/>
  </si>
  <si>
    <t>天井裏等の仕上げに使用する</t>
    <rPh sb="0" eb="2">
      <t>テンジョウ</t>
    </rPh>
    <rPh sb="2" eb="3">
      <t>ウラ</t>
    </rPh>
    <rPh sb="3" eb="4">
      <t>トウ</t>
    </rPh>
    <rPh sb="5" eb="7">
      <t>シア</t>
    </rPh>
    <rPh sb="9" eb="11">
      <t>シヨウ</t>
    </rPh>
    <phoneticPr fontId="16"/>
  </si>
  <si>
    <t>特定建材のうち最大のﾎﾙﾑｱﾙﾃﾞﾋﾄﾞ発散等級</t>
    <rPh sb="0" eb="2">
      <t>トクテイ</t>
    </rPh>
    <rPh sb="2" eb="4">
      <t>ケンザイ</t>
    </rPh>
    <rPh sb="7" eb="9">
      <t>サイダイ</t>
    </rPh>
    <rPh sb="20" eb="22">
      <t>ハッサン</t>
    </rPh>
    <rPh sb="22" eb="24">
      <t>トウキュウ</t>
    </rPh>
    <phoneticPr fontId="16"/>
  </si>
  <si>
    <t>6-2</t>
    <phoneticPr fontId="3"/>
  </si>
  <si>
    <t>換気対策上の</t>
    <rPh sb="0" eb="2">
      <t>カンキ</t>
    </rPh>
    <rPh sb="2" eb="4">
      <t>タイサク</t>
    </rPh>
    <rPh sb="4" eb="5">
      <t>ジョウ</t>
    </rPh>
    <phoneticPr fontId="3"/>
  </si>
  <si>
    <t>居室等の名称、全体の床面積、平均天井高さ、換気回数</t>
    <rPh sb="0" eb="2">
      <t>キョシツ</t>
    </rPh>
    <rPh sb="2" eb="3">
      <t>ナド</t>
    </rPh>
    <rPh sb="4" eb="6">
      <t>メイショウ</t>
    </rPh>
    <rPh sb="7" eb="9">
      <t>ゼンタイ</t>
    </rPh>
    <rPh sb="10" eb="13">
      <t>ユカメンセキ</t>
    </rPh>
    <rPh sb="14" eb="16">
      <t>ヘイキン</t>
    </rPh>
    <rPh sb="16" eb="18">
      <t>テンジョウ</t>
    </rPh>
    <rPh sb="18" eb="19">
      <t>タカ</t>
    </rPh>
    <rPh sb="21" eb="23">
      <t>カンキ</t>
    </rPh>
    <rPh sb="23" eb="25">
      <t>カイスウ</t>
    </rPh>
    <phoneticPr fontId="3"/>
  </si>
  <si>
    <t>居室等</t>
    <phoneticPr fontId="3"/>
  </si>
  <si>
    <r>
      <t>m</t>
    </r>
    <r>
      <rPr>
        <vertAlign val="superscript"/>
        <sz val="9"/>
        <rFont val="ＭＳ Ｐゴシック"/>
        <family val="3"/>
        <charset val="128"/>
      </rPr>
      <t>2</t>
    </r>
    <r>
      <rPr>
        <sz val="9"/>
        <rFont val="ＭＳ Ｐゴシック"/>
        <family val="3"/>
        <charset val="128"/>
      </rPr>
      <t xml:space="preserve"> ）</t>
    </r>
    <phoneticPr fontId="3"/>
  </si>
  <si>
    <t>回／時 ）</t>
    <rPh sb="0" eb="1">
      <t>カイ</t>
    </rPh>
    <rPh sb="2" eb="3">
      <t>トキ</t>
    </rPh>
    <phoneticPr fontId="3"/>
  </si>
  <si>
    <t>なし</t>
    <phoneticPr fontId="3"/>
  </si>
  <si>
    <t>主ﾀﾞｸﾄ （</t>
    <rPh sb="0" eb="1">
      <t>シュ</t>
    </rPh>
    <phoneticPr fontId="3"/>
  </si>
  <si>
    <t>枝ﾀﾞｸﾄ （</t>
    <rPh sb="0" eb="1">
      <t>エダ</t>
    </rPh>
    <phoneticPr fontId="3"/>
  </si>
  <si>
    <t>外気に常時開放された開口部等の換気上有効な面積が</t>
    <rPh sb="15" eb="17">
      <t>カンキ</t>
    </rPh>
    <rPh sb="17" eb="18">
      <t>ジョウ</t>
    </rPh>
    <rPh sb="18" eb="20">
      <t>ユウコウ</t>
    </rPh>
    <phoneticPr fontId="3"/>
  </si>
  <si>
    <t>床面積１㎡に対して、１５c㎡以上</t>
    <rPh sb="0" eb="3">
      <t>ユカメンセキ</t>
    </rPh>
    <rPh sb="6" eb="7">
      <t>タイ</t>
    </rPh>
    <rPh sb="14" eb="16">
      <t>イジョウ</t>
    </rPh>
    <phoneticPr fontId="3"/>
  </si>
  <si>
    <r>
      <t>cm</t>
    </r>
    <r>
      <rPr>
        <vertAlign val="superscript"/>
        <sz val="9"/>
        <rFont val="ＭＳ Ｐゴシック"/>
        <family val="3"/>
        <charset val="128"/>
      </rPr>
      <t>2</t>
    </r>
    <r>
      <rPr>
        <sz val="9"/>
        <rFont val="ＭＳ Ｐゴシック"/>
        <family val="3"/>
        <charset val="128"/>
      </rPr>
      <t>／床m</t>
    </r>
    <r>
      <rPr>
        <vertAlign val="superscript"/>
        <sz val="9"/>
        <rFont val="ＭＳ Ｐゴシック"/>
        <family val="3"/>
        <charset val="128"/>
      </rPr>
      <t>2</t>
    </r>
    <r>
      <rPr>
        <sz val="9"/>
        <rFont val="ＭＳ Ｐゴシック"/>
        <family val="3"/>
        <charset val="128"/>
      </rPr>
      <t xml:space="preserve"> ）</t>
    </r>
    <rPh sb="4" eb="5">
      <t>ユカ</t>
    </rPh>
    <phoneticPr fontId="3"/>
  </si>
  <si>
    <t>7-1</t>
    <phoneticPr fontId="3"/>
  </si>
  <si>
    <t>開口部（単純</t>
    <rPh sb="0" eb="3">
      <t>カイコウブ</t>
    </rPh>
    <phoneticPr fontId="3"/>
  </si>
  <si>
    <t>居室の床面積の合計</t>
    <rPh sb="0" eb="2">
      <t>キョシツ</t>
    </rPh>
    <rPh sb="3" eb="6">
      <t>ユカメンセキ</t>
    </rPh>
    <rPh sb="7" eb="9">
      <t>ゴウケイ</t>
    </rPh>
    <phoneticPr fontId="16"/>
  </si>
  <si>
    <t>単純開口率</t>
    <rPh sb="0" eb="2">
      <t>タンジュン</t>
    </rPh>
    <rPh sb="2" eb="4">
      <t>カイコウ</t>
    </rPh>
    <phoneticPr fontId="3"/>
  </si>
  <si>
    <t>開口率）</t>
    <rPh sb="0" eb="2">
      <t>カイコウ</t>
    </rPh>
    <phoneticPr fontId="3"/>
  </si>
  <si>
    <t>居室の開口部の面積の合計</t>
    <rPh sb="0" eb="2">
      <t>キョシツ</t>
    </rPh>
    <rPh sb="3" eb="6">
      <t>カイコウブ</t>
    </rPh>
    <rPh sb="7" eb="9">
      <t>メンセキ</t>
    </rPh>
    <rPh sb="10" eb="12">
      <t>ゴウケイ</t>
    </rPh>
    <phoneticPr fontId="16"/>
  </si>
  <si>
    <t>単純開口率</t>
    <rPh sb="0" eb="2">
      <t>タンジュン</t>
    </rPh>
    <rPh sb="2" eb="4">
      <t>カイコウ</t>
    </rPh>
    <rPh sb="4" eb="5">
      <t>リツ</t>
    </rPh>
    <phoneticPr fontId="16"/>
  </si>
  <si>
    <t>％以上 ）</t>
    <rPh sb="1" eb="3">
      <t>イジョウ</t>
    </rPh>
    <phoneticPr fontId="3"/>
  </si>
  <si>
    <t>7-2</t>
    <phoneticPr fontId="3"/>
  </si>
  <si>
    <t>開口部（方位</t>
    <rPh sb="0" eb="3">
      <t>カイコウブ</t>
    </rPh>
    <phoneticPr fontId="3"/>
  </si>
  <si>
    <t>方位別開口部面積の合計</t>
    <rPh sb="0" eb="2">
      <t>ホウイ</t>
    </rPh>
    <rPh sb="2" eb="3">
      <t>ベツ</t>
    </rPh>
    <rPh sb="3" eb="6">
      <t>カイコウブ</t>
    </rPh>
    <rPh sb="6" eb="8">
      <t>メンセキ</t>
    </rPh>
    <rPh sb="9" eb="11">
      <t>ゴウケイ</t>
    </rPh>
    <phoneticPr fontId="16"/>
  </si>
  <si>
    <t>方位別開口比</t>
    <rPh sb="0" eb="2">
      <t>ホウイ</t>
    </rPh>
    <rPh sb="2" eb="3">
      <t>ベツ</t>
    </rPh>
    <phoneticPr fontId="3"/>
  </si>
  <si>
    <t>別開口比）</t>
    <rPh sb="0" eb="1">
      <t>ベツ</t>
    </rPh>
    <rPh sb="1" eb="2">
      <t>カイ</t>
    </rPh>
    <phoneticPr fontId="3"/>
  </si>
  <si>
    <t>北</t>
    <rPh sb="0" eb="1">
      <t>キタ</t>
    </rPh>
    <phoneticPr fontId="16"/>
  </si>
  <si>
    <t>％</t>
    <phoneticPr fontId="3"/>
  </si>
  <si>
    <t>東</t>
    <rPh sb="0" eb="1">
      <t>ヒガシ</t>
    </rPh>
    <phoneticPr fontId="16"/>
  </si>
  <si>
    <t>（</t>
    <phoneticPr fontId="3"/>
  </si>
  <si>
    <r>
      <t>m</t>
    </r>
    <r>
      <rPr>
        <vertAlign val="superscript"/>
        <sz val="9"/>
        <rFont val="ＭＳ Ｐゴシック"/>
        <family val="3"/>
        <charset val="128"/>
      </rPr>
      <t>2</t>
    </r>
    <r>
      <rPr>
        <sz val="9"/>
        <rFont val="ＭＳ Ｐゴシック"/>
        <family val="3"/>
        <charset val="128"/>
      </rPr>
      <t xml:space="preserve"> ）</t>
    </r>
    <phoneticPr fontId="3"/>
  </si>
  <si>
    <t>(</t>
    <phoneticPr fontId="3"/>
  </si>
  <si>
    <t>％</t>
    <phoneticPr fontId="3"/>
  </si>
  <si>
    <t>）</t>
    <phoneticPr fontId="3"/>
  </si>
  <si>
    <t>南</t>
    <rPh sb="0" eb="1">
      <t>ミナミ</t>
    </rPh>
    <phoneticPr fontId="16"/>
  </si>
  <si>
    <t>西</t>
    <rPh sb="0" eb="1">
      <t>ニシ</t>
    </rPh>
    <phoneticPr fontId="16"/>
  </si>
  <si>
    <t>真上</t>
    <rPh sb="0" eb="2">
      <t>マウエ</t>
    </rPh>
    <phoneticPr fontId="16"/>
  </si>
  <si>
    <t>部屋の配置等</t>
    <rPh sb="0" eb="2">
      <t>ヘヤ</t>
    </rPh>
    <rPh sb="3" eb="4">
      <t>クバ</t>
    </rPh>
    <phoneticPr fontId="3"/>
  </si>
  <si>
    <t>、</t>
    <phoneticPr fontId="3"/>
  </si>
  <si>
    <t>高齢者等配慮</t>
    <rPh sb="0" eb="3">
      <t>コウレイシャ</t>
    </rPh>
    <rPh sb="3" eb="4">
      <t>ナド</t>
    </rPh>
    <phoneticPr fontId="3"/>
  </si>
  <si>
    <t>対策等級</t>
    <rPh sb="0" eb="2">
      <t>タイサク</t>
    </rPh>
    <phoneticPr fontId="3"/>
  </si>
  <si>
    <t>（専用部分）</t>
    <rPh sb="1" eb="2">
      <t>セン</t>
    </rPh>
    <phoneticPr fontId="3"/>
  </si>
  <si>
    <t>ﾎｰﾑｴﾚﾍﾞｰﾀｰ</t>
    <phoneticPr fontId="3"/>
  </si>
  <si>
    <t>あり</t>
    <phoneticPr fontId="3"/>
  </si>
  <si>
    <t>出入口等</t>
    <rPh sb="0" eb="2">
      <t>デイリ</t>
    </rPh>
    <rPh sb="2" eb="3">
      <t>グチ</t>
    </rPh>
    <rPh sb="3" eb="4">
      <t>ナド</t>
    </rPh>
    <phoneticPr fontId="3"/>
  </si>
  <si>
    <t>（日常生活</t>
    <rPh sb="3" eb="5">
      <t>セイカツ</t>
    </rPh>
    <phoneticPr fontId="3"/>
  </si>
  <si>
    <t>空間内）</t>
    <phoneticPr fontId="3"/>
  </si>
  <si>
    <t>居室の部分の床とその他の床の段差</t>
    <rPh sb="0" eb="2">
      <t>キョシツ</t>
    </rPh>
    <rPh sb="3" eb="5">
      <t>ブブン</t>
    </rPh>
    <rPh sb="6" eb="7">
      <t>ユカ</t>
    </rPh>
    <rPh sb="10" eb="11">
      <t>タ</t>
    </rPh>
    <rPh sb="12" eb="13">
      <t>ユカ</t>
    </rPh>
    <rPh sb="14" eb="16">
      <t>ダンサ</t>
    </rPh>
    <phoneticPr fontId="16"/>
  </si>
  <si>
    <t>その他の段差</t>
    <rPh sb="2" eb="3">
      <t>ホカ</t>
    </rPh>
    <rPh sb="4" eb="6">
      <t>ダンサ</t>
    </rPh>
    <phoneticPr fontId="3"/>
  </si>
  <si>
    <t>けあげ（R）</t>
    <phoneticPr fontId="3"/>
  </si>
  <si>
    <t>踏面（T）</t>
    <rPh sb="0" eb="1">
      <t>フ</t>
    </rPh>
    <rPh sb="1" eb="2">
      <t>ヅラ</t>
    </rPh>
    <phoneticPr fontId="3"/>
  </si>
  <si>
    <t>／</t>
    <phoneticPr fontId="3"/>
  </si>
  <si>
    <t>手すりの設置</t>
    <rPh sb="0" eb="1">
      <t>テ</t>
    </rPh>
    <rPh sb="4" eb="6">
      <t>セッチ</t>
    </rPh>
    <phoneticPr fontId="3"/>
  </si>
  <si>
    <t>（日常生活</t>
    <rPh sb="1" eb="3">
      <t>ニチジョウ</t>
    </rPh>
    <rPh sb="3" eb="5">
      <t>セイカツ</t>
    </rPh>
    <phoneticPr fontId="3"/>
  </si>
  <si>
    <t>高さ （</t>
    <rPh sb="0" eb="1">
      <t>タカ</t>
    </rPh>
    <phoneticPr fontId="3"/>
  </si>
  <si>
    <t>空間）</t>
    <phoneticPr fontId="3"/>
  </si>
  <si>
    <t>ﾕﾆｯﾄﾊﾞｽ</t>
    <phoneticPr fontId="3"/>
  </si>
  <si>
    <t>ﾊﾞﾙｺﾆｰ</t>
    <phoneticPr fontId="3"/>
  </si>
  <si>
    <t>　（　</t>
    <phoneticPr fontId="3"/>
  </si>
  <si>
    <t>110mmを超える ）</t>
    <rPh sb="6" eb="7">
      <t>コ</t>
    </rPh>
    <phoneticPr fontId="3"/>
  </si>
  <si>
    <t>通路及び出入</t>
    <rPh sb="0" eb="2">
      <t>ツウロ</t>
    </rPh>
    <rPh sb="2" eb="3">
      <t>オヨ</t>
    </rPh>
    <phoneticPr fontId="3"/>
  </si>
  <si>
    <t>口の幅員</t>
    <rPh sb="0" eb="1">
      <t>グチ</t>
    </rPh>
    <phoneticPr fontId="3"/>
  </si>
  <si>
    <t>寝室、便所及</t>
    <rPh sb="0" eb="2">
      <t>シンシツ</t>
    </rPh>
    <rPh sb="3" eb="4">
      <t>ビン</t>
    </rPh>
    <phoneticPr fontId="3"/>
  </si>
  <si>
    <t>び浴室</t>
    <rPh sb="1" eb="2">
      <t>ヨク</t>
    </rPh>
    <phoneticPr fontId="3"/>
  </si>
  <si>
    <r>
      <t>m</t>
    </r>
    <r>
      <rPr>
        <vertAlign val="superscript"/>
        <sz val="9"/>
        <rFont val="ＭＳ Ｐゴシック"/>
        <family val="3"/>
        <charset val="128"/>
      </rPr>
      <t>2</t>
    </r>
    <r>
      <rPr>
        <sz val="9"/>
        <rFont val="ＭＳ Ｐゴシック"/>
        <family val="3"/>
        <charset val="128"/>
      </rPr>
      <t xml:space="preserve"> ）</t>
    </r>
    <phoneticPr fontId="3"/>
  </si>
  <si>
    <t>（日常生活</t>
    <rPh sb="1" eb="3">
      <t>ニチジョウ</t>
    </rPh>
    <phoneticPr fontId="3"/>
  </si>
  <si>
    <t>ドア開放により対応可</t>
  </si>
  <si>
    <t>確認項目　＊2</t>
    <rPh sb="0" eb="2">
      <t>カクニン</t>
    </rPh>
    <rPh sb="2" eb="4">
      <t>コウモク</t>
    </rPh>
    <phoneticPr fontId="3"/>
  </si>
  <si>
    <t>住戸の出入口</t>
    <rPh sb="0" eb="1">
      <t>ジュウ</t>
    </rPh>
    <rPh sb="1" eb="2">
      <t>コ</t>
    </rPh>
    <rPh sb="3" eb="5">
      <t>デイリ</t>
    </rPh>
    <rPh sb="5" eb="6">
      <t>グチ</t>
    </rPh>
    <phoneticPr fontId="16"/>
  </si>
  <si>
    <t>戸及び錠に</t>
    <rPh sb="0" eb="1">
      <t>コ</t>
    </rPh>
    <rPh sb="1" eb="2">
      <t>オヨ</t>
    </rPh>
    <rPh sb="3" eb="4">
      <t>ジョウ</t>
    </rPh>
    <phoneticPr fontId="3"/>
  </si>
  <si>
    <t>階：</t>
    <rPh sb="0" eb="1">
      <t>カイ</t>
    </rPh>
    <phoneticPr fontId="3"/>
  </si>
  <si>
    <t>開口部の進入</t>
    <rPh sb="0" eb="3">
      <t>カイコウブ</t>
    </rPh>
    <phoneticPr fontId="3"/>
  </si>
  <si>
    <t>よる対策</t>
    <rPh sb="2" eb="4">
      <t>タイサク</t>
    </rPh>
    <phoneticPr fontId="3"/>
  </si>
  <si>
    <t>戸の性能</t>
    <rPh sb="0" eb="1">
      <t>コ</t>
    </rPh>
    <rPh sb="2" eb="4">
      <t>セイノウ</t>
    </rPh>
    <phoneticPr fontId="3"/>
  </si>
  <si>
    <t>CP表示品</t>
    <rPh sb="2" eb="4">
      <t>ヒョウジ</t>
    </rPh>
    <rPh sb="4" eb="5">
      <t>ヒン</t>
    </rPh>
    <phoneticPr fontId="3"/>
  </si>
  <si>
    <t>仕上表</t>
    <rPh sb="0" eb="2">
      <t>シアゲ</t>
    </rPh>
    <rPh sb="2" eb="3">
      <t>ヒョウ</t>
    </rPh>
    <phoneticPr fontId="16"/>
  </si>
  <si>
    <t>防止対策</t>
    <rPh sb="0" eb="2">
      <t>ボウシ</t>
    </rPh>
    <phoneticPr fontId="3"/>
  </si>
  <si>
    <t>立面図</t>
    <rPh sb="0" eb="3">
      <t>リツメンズ</t>
    </rPh>
    <phoneticPr fontId="16"/>
  </si>
  <si>
    <t>ｳｨﾝﾄﾞｳﾌｨﾙﾑ</t>
    <phoneticPr fontId="3"/>
  </si>
  <si>
    <t>必要 ⇒　（</t>
    <rPh sb="0" eb="2">
      <t>ヒツヨウ</t>
    </rPh>
    <phoneticPr fontId="3"/>
  </si>
  <si>
    <t>なし ）</t>
    <phoneticPr fontId="3"/>
  </si>
  <si>
    <t>2以上装着</t>
    <rPh sb="1" eb="3">
      <t>イジョウ</t>
    </rPh>
    <rPh sb="3" eb="5">
      <t>ソウチャク</t>
    </rPh>
    <phoneticPr fontId="3"/>
  </si>
  <si>
    <t>CP表示品･ﾃﾞｯﾄﾞﾎﾞﾙﾄ鎌式</t>
    <rPh sb="2" eb="4">
      <t>ヒョウジ</t>
    </rPh>
    <rPh sb="4" eb="5">
      <t>ヒン</t>
    </rPh>
    <rPh sb="15" eb="16">
      <t>カマ</t>
    </rPh>
    <rPh sb="16" eb="17">
      <t>シキ</t>
    </rPh>
    <phoneticPr fontId="3"/>
  </si>
  <si>
    <t>その他 ）</t>
    <rPh sb="2" eb="3">
      <t>タ</t>
    </rPh>
    <phoneticPr fontId="3"/>
  </si>
  <si>
    <t>防犯性能向上　）</t>
    <rPh sb="0" eb="2">
      <t>ボウハン</t>
    </rPh>
    <rPh sb="2" eb="4">
      <t>セイノウ</t>
    </rPh>
    <rPh sb="4" eb="6">
      <t>コウジョウ</t>
    </rPh>
    <phoneticPr fontId="3"/>
  </si>
  <si>
    <t>雨戸等による</t>
    <rPh sb="0" eb="2">
      <t>アマド</t>
    </rPh>
    <rPh sb="2" eb="3">
      <t>ナド</t>
    </rPh>
    <phoneticPr fontId="3"/>
  </si>
  <si>
    <t>対策</t>
    <rPh sb="0" eb="2">
      <t>タイサク</t>
    </rPh>
    <phoneticPr fontId="3"/>
  </si>
  <si>
    <t>種類 （</t>
    <rPh sb="0" eb="2">
      <t>シュルイ</t>
    </rPh>
    <phoneticPr fontId="3"/>
  </si>
  <si>
    <t>シャッター</t>
    <phoneticPr fontId="3"/>
  </si>
  <si>
    <t>性能 （</t>
    <rPh sb="0" eb="2">
      <t>セイノウ</t>
    </rPh>
    <phoneticPr fontId="3"/>
  </si>
  <si>
    <t>外部からの</t>
    <rPh sb="0" eb="2">
      <t>ガイブ</t>
    </rPh>
    <phoneticPr fontId="16"/>
  </si>
  <si>
    <t>サッシ及び</t>
    <rPh sb="3" eb="4">
      <t>オヨ</t>
    </rPh>
    <phoneticPr fontId="3"/>
  </si>
  <si>
    <t>接近が比較的</t>
    <rPh sb="5" eb="6">
      <t>テキ</t>
    </rPh>
    <phoneticPr fontId="16"/>
  </si>
  <si>
    <t>ガラスによ</t>
    <phoneticPr fontId="3"/>
  </si>
  <si>
    <t>サッシの性能</t>
    <phoneticPr fontId="3"/>
  </si>
  <si>
    <t>容易な開口部</t>
    <rPh sb="3" eb="6">
      <t>カイコウブ</t>
    </rPh>
    <phoneticPr fontId="16"/>
  </si>
  <si>
    <t>る対策</t>
    <rPh sb="1" eb="3">
      <t>タイサク</t>
    </rPh>
    <phoneticPr fontId="3"/>
  </si>
  <si>
    <t>（区分ｂ）</t>
    <rPh sb="1" eb="3">
      <t>クブン</t>
    </rPh>
    <phoneticPr fontId="16"/>
  </si>
  <si>
    <t>その他の</t>
    <rPh sb="2" eb="3">
      <t>タ</t>
    </rPh>
    <phoneticPr fontId="16"/>
  </si>
  <si>
    <t>開口部</t>
  </si>
  <si>
    <t>（区分ｃ）</t>
    <rPh sb="1" eb="3">
      <t>クブン</t>
    </rPh>
    <phoneticPr fontId="16"/>
  </si>
  <si>
    <t>クレセント等　（</t>
    <rPh sb="5" eb="6">
      <t>トウ</t>
    </rPh>
    <phoneticPr fontId="3"/>
  </si>
  <si>
    <t>評価対象外の</t>
    <rPh sb="0" eb="2">
      <t>ヒョウカ</t>
    </rPh>
    <rPh sb="2" eb="4">
      <t>タイショウ</t>
    </rPh>
    <phoneticPr fontId="3"/>
  </si>
  <si>
    <t>開口部の大</t>
    <rPh sb="0" eb="3">
      <t>カイコウブ</t>
    </rPh>
    <rPh sb="4" eb="5">
      <t>オオ</t>
    </rPh>
    <phoneticPr fontId="3"/>
  </si>
  <si>
    <t>開口部</t>
    <rPh sb="0" eb="2">
      <t>カイコウ</t>
    </rPh>
    <phoneticPr fontId="3"/>
  </si>
  <si>
    <t>きさ、対象</t>
    <rPh sb="3" eb="5">
      <t>タイショウ</t>
    </rPh>
    <phoneticPr fontId="3"/>
  </si>
  <si>
    <t>箇所</t>
    <rPh sb="0" eb="2">
      <t>カショ</t>
    </rPh>
    <phoneticPr fontId="3"/>
  </si>
  <si>
    <t>＊1</t>
  </si>
  <si>
    <t>：1つの階に1つの欄を使用し、階の数だけ各欄を連結して使用する</t>
    <rPh sb="4" eb="5">
      <t>カイ</t>
    </rPh>
    <rPh sb="9" eb="10">
      <t>ラン</t>
    </rPh>
    <rPh sb="11" eb="13">
      <t>シヨウ</t>
    </rPh>
    <rPh sb="15" eb="16">
      <t>カイ</t>
    </rPh>
    <rPh sb="17" eb="18">
      <t>カズ</t>
    </rPh>
    <rPh sb="20" eb="22">
      <t>カクラン</t>
    </rPh>
    <rPh sb="23" eb="25">
      <t>レンケツ</t>
    </rPh>
    <rPh sb="27" eb="29">
      <t>シヨウ</t>
    </rPh>
    <phoneticPr fontId="16"/>
  </si>
  <si>
    <t>＊2</t>
  </si>
  <si>
    <t>注）</t>
    <rPh sb="0" eb="1">
      <t>チュウ</t>
    </rPh>
    <phoneticPr fontId="16"/>
  </si>
  <si>
    <t>－選択項目－</t>
    <phoneticPr fontId="3"/>
  </si>
  <si>
    <t>8音環境に関すること</t>
    <phoneticPr fontId="3"/>
  </si>
  <si>
    <t>透過損失等級</t>
    <rPh sb="0" eb="2">
      <t>トウカ</t>
    </rPh>
    <rPh sb="2" eb="4">
      <t>ソンシツ</t>
    </rPh>
    <phoneticPr fontId="3"/>
  </si>
  <si>
    <t>T-1</t>
    <phoneticPr fontId="3"/>
  </si>
  <si>
    <t>(外壁開口部)</t>
    <rPh sb="1" eb="2">
      <t>ソト</t>
    </rPh>
    <rPh sb="2" eb="3">
      <t>カベ</t>
    </rPh>
    <rPh sb="3" eb="4">
      <t>カイ</t>
    </rPh>
    <phoneticPr fontId="3"/>
  </si>
  <si>
    <t>（遮音性能が</t>
    <rPh sb="1" eb="3">
      <t>シャオン</t>
    </rPh>
    <rPh sb="3" eb="5">
      <t>セイノウ</t>
    </rPh>
    <phoneticPr fontId="3"/>
  </si>
  <si>
    <t>dB</t>
    <phoneticPr fontId="3"/>
  </si>
  <si>
    <t>ｻｯｼ・ﾄﾞｱｾｯﾄ</t>
    <phoneticPr fontId="3"/>
  </si>
  <si>
    <t>T-4</t>
    <phoneticPr fontId="3"/>
  </si>
  <si>
    <t>T-3</t>
    <phoneticPr fontId="3"/>
  </si>
  <si>
    <t>T-2</t>
    <phoneticPr fontId="3"/>
  </si>
  <si>
    <t>（3階以上）</t>
    <rPh sb="2" eb="3">
      <t>カイ</t>
    </rPh>
    <rPh sb="3" eb="5">
      <t>イジョウ</t>
    </rPh>
    <phoneticPr fontId="16"/>
  </si>
  <si>
    <t>・</t>
    <phoneticPr fontId="3"/>
  </si>
  <si>
    <t>（</t>
    <phoneticPr fontId="3"/>
  </si>
  <si>
    <t>）</t>
    <phoneticPr fontId="3"/>
  </si>
  <si>
    <t>地盤の許容応力度</t>
    <rPh sb="0" eb="2">
      <t>ジバン</t>
    </rPh>
    <rPh sb="3" eb="5">
      <t>キョヨウ</t>
    </rPh>
    <rPh sb="5" eb="7">
      <t>オウリョク</t>
    </rPh>
    <rPh sb="7" eb="8">
      <t>ド</t>
    </rPh>
    <phoneticPr fontId="3"/>
  </si>
  <si>
    <r>
      <t>kN/m</t>
    </r>
    <r>
      <rPr>
        <vertAlign val="superscript"/>
        <sz val="9"/>
        <rFont val="ＭＳ Ｐゴシック"/>
        <family val="3"/>
        <charset val="128"/>
      </rPr>
      <t>2</t>
    </r>
    <phoneticPr fontId="3"/>
  </si>
  <si>
    <t>杭の許容支持力</t>
    <rPh sb="0" eb="1">
      <t>クイ</t>
    </rPh>
    <rPh sb="2" eb="4">
      <t>キョヨウ</t>
    </rPh>
    <rPh sb="4" eb="6">
      <t>シジ</t>
    </rPh>
    <rPh sb="6" eb="7">
      <t>リョク</t>
    </rPh>
    <phoneticPr fontId="3"/>
  </si>
  <si>
    <t>kN/本</t>
    <rPh sb="3" eb="4">
      <t>ホン</t>
    </rPh>
    <phoneticPr fontId="3"/>
  </si>
  <si>
    <t>基礎調査</t>
    <rPh sb="0" eb="2">
      <t>キソ</t>
    </rPh>
    <rPh sb="2" eb="4">
      <t>チョウサ</t>
    </rPh>
    <phoneticPr fontId="16"/>
  </si>
  <si>
    <t>報告書</t>
    <rPh sb="0" eb="3">
      <t>ホウコクショ</t>
    </rPh>
    <phoneticPr fontId="16"/>
  </si>
  <si>
    <t>地盤調査方法</t>
    <rPh sb="0" eb="2">
      <t>ジバン</t>
    </rPh>
    <rPh sb="2" eb="4">
      <t>チョウサ</t>
    </rPh>
    <rPh sb="4" eb="6">
      <t>ホウホウ</t>
    </rPh>
    <phoneticPr fontId="3"/>
  </si>
  <si>
    <t>地盤改良方法</t>
    <rPh sb="2" eb="4">
      <t>カイリョウ</t>
    </rPh>
    <phoneticPr fontId="3"/>
  </si>
  <si>
    <t>杭状改良地盤の許容支持力度</t>
    <rPh sb="0" eb="1">
      <t>クイ</t>
    </rPh>
    <rPh sb="1" eb="2">
      <t>ジョウ</t>
    </rPh>
    <rPh sb="2" eb="4">
      <t>カイリョウ</t>
    </rPh>
    <rPh sb="4" eb="6">
      <t>ジバン</t>
    </rPh>
    <rPh sb="7" eb="9">
      <t>キョヨウ</t>
    </rPh>
    <rPh sb="9" eb="11">
      <t>シジ</t>
    </rPh>
    <rPh sb="11" eb="12">
      <t>リョク</t>
    </rPh>
    <rPh sb="12" eb="13">
      <t>ド</t>
    </rPh>
    <phoneticPr fontId="3"/>
  </si>
  <si>
    <t>杭状改良地盤の許容支持力</t>
    <rPh sb="0" eb="1">
      <t>クイ</t>
    </rPh>
    <rPh sb="1" eb="2">
      <t>ジョウ</t>
    </rPh>
    <rPh sb="2" eb="4">
      <t>カイリョウ</t>
    </rPh>
    <rPh sb="4" eb="6">
      <t>ジバン</t>
    </rPh>
    <rPh sb="7" eb="9">
      <t>キョヨウ</t>
    </rPh>
    <rPh sb="9" eb="11">
      <t>シジ</t>
    </rPh>
    <rPh sb="11" eb="12">
      <t>リョク</t>
    </rPh>
    <phoneticPr fontId="3"/>
  </si>
  <si>
    <t>地盤改良工法</t>
    <rPh sb="0" eb="2">
      <t>ジバン</t>
    </rPh>
    <rPh sb="2" eb="4">
      <t>カイリョウ</t>
    </rPh>
    <rPh sb="4" eb="6">
      <t>コウホウ</t>
    </rPh>
    <phoneticPr fontId="3"/>
  </si>
  <si>
    <t>（</t>
    <phoneticPr fontId="3"/>
  </si>
  <si>
    <r>
      <t>kN/m</t>
    </r>
    <r>
      <rPr>
        <vertAlign val="superscript"/>
        <sz val="9"/>
        <rFont val="ＭＳ Ｐゴシック"/>
        <family val="3"/>
        <charset val="128"/>
      </rPr>
      <t>2</t>
    </r>
    <r>
      <rPr>
        <sz val="9"/>
        <rFont val="ＭＳ Ｐゴシック"/>
        <family val="3"/>
        <charset val="128"/>
      </rPr>
      <t>）</t>
    </r>
    <phoneticPr fontId="3"/>
  </si>
  <si>
    <t>杭状改良地盤</t>
    <rPh sb="0" eb="1">
      <t>クイ</t>
    </rPh>
    <rPh sb="1" eb="2">
      <t>ジョウ</t>
    </rPh>
    <rPh sb="2" eb="4">
      <t>カイリョウ</t>
    </rPh>
    <rPh sb="4" eb="6">
      <t>ジバン</t>
    </rPh>
    <phoneticPr fontId="3"/>
  </si>
  <si>
    <t>許容支持力度</t>
    <rPh sb="0" eb="2">
      <t>キョヨウ</t>
    </rPh>
    <rPh sb="2" eb="4">
      <t>シジ</t>
    </rPh>
    <rPh sb="4" eb="5">
      <t>リョク</t>
    </rPh>
    <rPh sb="5" eb="6">
      <t>ド</t>
    </rPh>
    <phoneticPr fontId="3"/>
  </si>
  <si>
    <t>許容支持力</t>
    <rPh sb="0" eb="2">
      <t>キョヨウ</t>
    </rPh>
    <rPh sb="2" eb="4">
      <t>シジ</t>
    </rPh>
    <rPh sb="4" eb="5">
      <t>リョク</t>
    </rPh>
    <phoneticPr fontId="3"/>
  </si>
  <si>
    <t>）</t>
    <phoneticPr fontId="3"/>
  </si>
  <si>
    <t>地盤改良方法</t>
    <rPh sb="0" eb="2">
      <t>ジバン</t>
    </rPh>
    <rPh sb="2" eb="4">
      <t>カイリョウ</t>
    </rPh>
    <rPh sb="4" eb="6">
      <t>ホウホウ</t>
    </rPh>
    <phoneticPr fontId="3"/>
  </si>
  <si>
    <t>杭状改良地盤の許容支持力</t>
    <rPh sb="2" eb="4">
      <t>カイリョウ</t>
    </rPh>
    <phoneticPr fontId="3"/>
  </si>
  <si>
    <t>別紙による</t>
    <rPh sb="0" eb="2">
      <t>ベッシ</t>
    </rPh>
    <phoneticPr fontId="3"/>
  </si>
  <si>
    <t>第二面 （別紙）</t>
    <rPh sb="5" eb="7">
      <t>ベッシ</t>
    </rPh>
    <phoneticPr fontId="3"/>
  </si>
  <si>
    <t>【地盤の液状化に関する情報提供】</t>
    <rPh sb="1" eb="3">
      <t>ジバン</t>
    </rPh>
    <rPh sb="4" eb="7">
      <t>エキジョウカ</t>
    </rPh>
    <rPh sb="8" eb="9">
      <t>カン</t>
    </rPh>
    <rPh sb="11" eb="13">
      <t>ジョウホウ</t>
    </rPh>
    <rPh sb="13" eb="15">
      <t>テイキョウ</t>
    </rPh>
    <phoneticPr fontId="3"/>
  </si>
  <si>
    <t>地盤の液状化に関する情報提供を行う （情報提供の内容は申出書による）</t>
    <rPh sb="0" eb="2">
      <t>ジバン</t>
    </rPh>
    <rPh sb="3" eb="6">
      <t>エキジョウカ</t>
    </rPh>
    <rPh sb="7" eb="8">
      <t>カン</t>
    </rPh>
    <rPh sb="10" eb="12">
      <t>ジョウホウ</t>
    </rPh>
    <rPh sb="12" eb="14">
      <t>テイキョウ</t>
    </rPh>
    <rPh sb="15" eb="16">
      <t>オコナ</t>
    </rPh>
    <rPh sb="19" eb="21">
      <t>ジョウホウ</t>
    </rPh>
    <rPh sb="21" eb="23">
      <t>テイキョウ</t>
    </rPh>
    <rPh sb="24" eb="26">
      <t>ナイヨウ</t>
    </rPh>
    <rPh sb="27" eb="28">
      <t>モウ</t>
    </rPh>
    <rPh sb="28" eb="29">
      <t>デ</t>
    </rPh>
    <rPh sb="29" eb="30">
      <t>ショ</t>
    </rPh>
    <phoneticPr fontId="3"/>
  </si>
  <si>
    <t>地盤の液状化に関する情報提供を行わない</t>
    <rPh sb="0" eb="2">
      <t>ジバン</t>
    </rPh>
    <rPh sb="3" eb="6">
      <t>エキジョウカ</t>
    </rPh>
    <rPh sb="7" eb="8">
      <t>カン</t>
    </rPh>
    <rPh sb="10" eb="12">
      <t>ジョウホウ</t>
    </rPh>
    <rPh sb="12" eb="14">
      <t>テイキョウ</t>
    </rPh>
    <rPh sb="15" eb="16">
      <t>オコナ</t>
    </rPh>
    <phoneticPr fontId="3"/>
  </si>
  <si>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3"/>
  </si>
  <si>
    <t xml:space="preserve"> １．構造の安定に関すること</t>
    <rPh sb="3" eb="5">
      <t>コウゾウ</t>
    </rPh>
    <rPh sb="6" eb="8">
      <t>アンテイ</t>
    </rPh>
    <rPh sb="9" eb="10">
      <t>カン</t>
    </rPh>
    <phoneticPr fontId="3"/>
  </si>
  <si>
    <t>１－２　耐震等級 （構造躯体の損傷防止）</t>
    <rPh sb="4" eb="6">
      <t>タイシン</t>
    </rPh>
    <rPh sb="6" eb="8">
      <t>トウキュウ</t>
    </rPh>
    <rPh sb="10" eb="12">
      <t>コウゾウ</t>
    </rPh>
    <rPh sb="12" eb="14">
      <t>クタイ</t>
    </rPh>
    <rPh sb="15" eb="17">
      <t>ソンショウ</t>
    </rPh>
    <rPh sb="17" eb="19">
      <t>ボウシ</t>
    </rPh>
    <phoneticPr fontId="3"/>
  </si>
  <si>
    <t>１－４　耐風等級 （構造躯体の倒壊等防止及び損傷防止）</t>
    <rPh sb="4" eb="5">
      <t>タイ</t>
    </rPh>
    <rPh sb="5" eb="6">
      <t>フウ</t>
    </rPh>
    <rPh sb="6" eb="8">
      <t>トウキュウ</t>
    </rPh>
    <rPh sb="10" eb="12">
      <t>コウゾウ</t>
    </rPh>
    <rPh sb="12" eb="14">
      <t>クタイ</t>
    </rPh>
    <rPh sb="15" eb="17">
      <t>トウカイ</t>
    </rPh>
    <rPh sb="17" eb="18">
      <t>トウ</t>
    </rPh>
    <rPh sb="18" eb="20">
      <t>ボウシ</t>
    </rPh>
    <rPh sb="20" eb="21">
      <t>オヨ</t>
    </rPh>
    <rPh sb="22" eb="24">
      <t>ソンショウ</t>
    </rPh>
    <rPh sb="24" eb="26">
      <t>ボウシ</t>
    </rPh>
    <phoneticPr fontId="3"/>
  </si>
  <si>
    <t>１－５　耐積雪等級 （構造躯体の倒壊等防止及び損傷防止）</t>
    <rPh sb="4" eb="5">
      <t>タイ</t>
    </rPh>
    <rPh sb="5" eb="6">
      <t>セキ</t>
    </rPh>
    <rPh sb="6" eb="7">
      <t>ユキ</t>
    </rPh>
    <rPh sb="7" eb="9">
      <t>トウキュウ</t>
    </rPh>
    <rPh sb="11" eb="13">
      <t>コウゾウ</t>
    </rPh>
    <rPh sb="13" eb="15">
      <t>クタイ</t>
    </rPh>
    <rPh sb="16" eb="18">
      <t>トウカイ</t>
    </rPh>
    <rPh sb="18" eb="19">
      <t>トウ</t>
    </rPh>
    <rPh sb="19" eb="21">
      <t>ボウシ</t>
    </rPh>
    <rPh sb="21" eb="22">
      <t>オヨ</t>
    </rPh>
    <rPh sb="23" eb="25">
      <t>ソンショウ</t>
    </rPh>
    <rPh sb="25" eb="27">
      <t>ボウシ</t>
    </rPh>
    <phoneticPr fontId="3"/>
  </si>
  <si>
    <t xml:space="preserve"> ２．火災時の安全に関すること</t>
    <rPh sb="3" eb="5">
      <t>カサイ</t>
    </rPh>
    <rPh sb="5" eb="6">
      <t>ジ</t>
    </rPh>
    <rPh sb="7" eb="9">
      <t>アンゼン</t>
    </rPh>
    <rPh sb="10" eb="11">
      <t>カン</t>
    </rPh>
    <phoneticPr fontId="3"/>
  </si>
  <si>
    <t>２－１　感知警報装置設置等級 （自住戸火災時）</t>
    <rPh sb="4" eb="6">
      <t>カンチ</t>
    </rPh>
    <rPh sb="6" eb="8">
      <t>ケイホウ</t>
    </rPh>
    <rPh sb="8" eb="10">
      <t>ソウチ</t>
    </rPh>
    <rPh sb="10" eb="12">
      <t>セッチ</t>
    </rPh>
    <rPh sb="12" eb="14">
      <t>トウキュウ</t>
    </rPh>
    <rPh sb="16" eb="17">
      <t>ジ</t>
    </rPh>
    <rPh sb="17" eb="18">
      <t>ジュウ</t>
    </rPh>
    <rPh sb="18" eb="19">
      <t>コ</t>
    </rPh>
    <rPh sb="19" eb="21">
      <t>カサイ</t>
    </rPh>
    <rPh sb="21" eb="22">
      <t>ジ</t>
    </rPh>
    <phoneticPr fontId="3"/>
  </si>
  <si>
    <t>２－４　脱出対策 （火災時）</t>
    <rPh sb="4" eb="6">
      <t>ダッシュツ</t>
    </rPh>
    <rPh sb="6" eb="8">
      <t>タイサク</t>
    </rPh>
    <rPh sb="10" eb="12">
      <t>カサイ</t>
    </rPh>
    <rPh sb="12" eb="13">
      <t>ジ</t>
    </rPh>
    <phoneticPr fontId="3"/>
  </si>
  <si>
    <t xml:space="preserve"> ６．空気環境に関すること</t>
    <rPh sb="3" eb="5">
      <t>クウキ</t>
    </rPh>
    <rPh sb="5" eb="7">
      <t>カンキョウ</t>
    </rPh>
    <rPh sb="8" eb="9">
      <t>カン</t>
    </rPh>
    <phoneticPr fontId="3"/>
  </si>
  <si>
    <t>６－１　ホルムアルデヒド対策 （内装及び天井裏等）</t>
    <rPh sb="12" eb="14">
      <t>タイサク</t>
    </rPh>
    <rPh sb="16" eb="18">
      <t>ナイソウ</t>
    </rPh>
    <rPh sb="18" eb="19">
      <t>オヨ</t>
    </rPh>
    <rPh sb="20" eb="22">
      <t>テンジョウ</t>
    </rPh>
    <rPh sb="22" eb="23">
      <t>ウラ</t>
    </rPh>
    <rPh sb="23" eb="24">
      <t>トウ</t>
    </rPh>
    <phoneticPr fontId="3"/>
  </si>
  <si>
    <t>６－２　換気対策</t>
    <rPh sb="4" eb="6">
      <t>カンキ</t>
    </rPh>
    <rPh sb="6" eb="8">
      <t>タイサク</t>
    </rPh>
    <phoneticPr fontId="3"/>
  </si>
  <si>
    <t xml:space="preserve"> ７．光・視環境に関すること</t>
    <rPh sb="3" eb="4">
      <t>ヒカリ</t>
    </rPh>
    <rPh sb="5" eb="6">
      <t>ミ</t>
    </rPh>
    <rPh sb="6" eb="8">
      <t>カンキョウ</t>
    </rPh>
    <rPh sb="9" eb="10">
      <t>カン</t>
    </rPh>
    <phoneticPr fontId="3"/>
  </si>
  <si>
    <t>７－１　単純開口率</t>
    <rPh sb="4" eb="6">
      <t>タンジュン</t>
    </rPh>
    <rPh sb="6" eb="8">
      <t>カイコウ</t>
    </rPh>
    <rPh sb="8" eb="9">
      <t>リツ</t>
    </rPh>
    <phoneticPr fontId="3"/>
  </si>
  <si>
    <t>７－２　方位別開口比</t>
    <rPh sb="4" eb="6">
      <t>ホウイ</t>
    </rPh>
    <rPh sb="6" eb="7">
      <t>ベツ</t>
    </rPh>
    <rPh sb="7" eb="9">
      <t>カイコウ</t>
    </rPh>
    <rPh sb="9" eb="10">
      <t>ヒ</t>
    </rPh>
    <phoneticPr fontId="3"/>
  </si>
  <si>
    <t xml:space="preserve"> ８．音環境に関すること</t>
    <rPh sb="3" eb="4">
      <t>オト</t>
    </rPh>
    <rPh sb="4" eb="6">
      <t>カンキョウ</t>
    </rPh>
    <rPh sb="7" eb="8">
      <t>カン</t>
    </rPh>
    <phoneticPr fontId="3"/>
  </si>
  <si>
    <t>８－４　透過損失等級 （外壁開口部）</t>
    <rPh sb="4" eb="6">
      <t>トウカ</t>
    </rPh>
    <rPh sb="6" eb="8">
      <t>ソンシツ</t>
    </rPh>
    <rPh sb="8" eb="10">
      <t>トウキュウ</t>
    </rPh>
    <rPh sb="12" eb="14">
      <t>ガイヘキ</t>
    </rPh>
    <rPh sb="14" eb="17">
      <t>カイコウブ</t>
    </rPh>
    <phoneticPr fontId="3"/>
  </si>
  <si>
    <t xml:space="preserve"> ９．高齢者等への配慮に関すること</t>
    <rPh sb="3" eb="6">
      <t>コウレイシャ</t>
    </rPh>
    <rPh sb="6" eb="7">
      <t>トウ</t>
    </rPh>
    <rPh sb="9" eb="11">
      <t>ハイリョ</t>
    </rPh>
    <rPh sb="12" eb="13">
      <t>カン</t>
    </rPh>
    <phoneticPr fontId="3"/>
  </si>
  <si>
    <t>９－１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3"/>
  </si>
  <si>
    <t xml:space="preserve"> 10．防犯に関すること</t>
    <rPh sb="4" eb="6">
      <t>ボウハン</t>
    </rPh>
    <rPh sb="7" eb="8">
      <t>カン</t>
    </rPh>
    <phoneticPr fontId="3"/>
  </si>
  <si>
    <t>10－１　開口部の侵入防止対策</t>
    <rPh sb="5" eb="8">
      <t>カイコウブ</t>
    </rPh>
    <rPh sb="9" eb="11">
      <t>シンニュウ</t>
    </rPh>
    <rPh sb="11" eb="13">
      <t>ボウシ</t>
    </rPh>
    <rPh sb="13" eb="15">
      <t>タイサク</t>
    </rPh>
    <phoneticPr fontId="3"/>
  </si>
  <si>
    <t xml:space="preserve"> 地盤の液状化に関する申出書 【参考情報】</t>
    <rPh sb="1" eb="3">
      <t>ジバン</t>
    </rPh>
    <rPh sb="4" eb="7">
      <t>エキジョウカ</t>
    </rPh>
    <rPh sb="8" eb="9">
      <t>カン</t>
    </rPh>
    <rPh sb="16" eb="18">
      <t>サンコウ</t>
    </rPh>
    <rPh sb="18" eb="20">
      <t>ジョウホウ</t>
    </rPh>
    <phoneticPr fontId="3"/>
  </si>
  <si>
    <t>提供を行う液状化に係る参考情報の内容</t>
    <rPh sb="0" eb="2">
      <t>テイキョウ</t>
    </rPh>
    <rPh sb="3" eb="4">
      <t>オコナ</t>
    </rPh>
    <rPh sb="5" eb="8">
      <t>エキジョウカ</t>
    </rPh>
    <rPh sb="9" eb="10">
      <t>カカワ</t>
    </rPh>
    <rPh sb="11" eb="13">
      <t>サンコウ</t>
    </rPh>
    <rPh sb="13" eb="15">
      <t>ジョウホウ</t>
    </rPh>
    <rPh sb="16" eb="18">
      <t>ナイヨウ</t>
    </rPh>
    <phoneticPr fontId="3"/>
  </si>
  <si>
    <t>情報の種別</t>
    <rPh sb="0" eb="2">
      <t>ジョウホウ</t>
    </rPh>
    <rPh sb="3" eb="5">
      <t>シュベツ</t>
    </rPh>
    <phoneticPr fontId="3"/>
  </si>
  <si>
    <t>情報の有無</t>
    <rPh sb="0" eb="2">
      <t>ジョウホウ</t>
    </rPh>
    <rPh sb="3" eb="5">
      <t>ウム</t>
    </rPh>
    <phoneticPr fontId="3"/>
  </si>
  <si>
    <t>表記内容等</t>
    <rPh sb="0" eb="2">
      <t>ヒョウキ</t>
    </rPh>
    <rPh sb="2" eb="4">
      <t>ナイヨウ</t>
    </rPh>
    <rPh sb="4" eb="5">
      <t>トウ</t>
    </rPh>
    <phoneticPr fontId="3"/>
  </si>
  <si>
    <t>（イ）</t>
    <phoneticPr fontId="3"/>
  </si>
  <si>
    <t>液状化マップ</t>
    <rPh sb="0" eb="3">
      <t>エキジョウカ</t>
    </rPh>
    <phoneticPr fontId="3"/>
  </si>
  <si>
    <t>□</t>
    <phoneticPr fontId="3"/>
  </si>
  <si>
    <t xml:space="preserve"> 【液状化に関する表記】</t>
    <rPh sb="2" eb="5">
      <t>エキジョウカ</t>
    </rPh>
    <rPh sb="6" eb="7">
      <t>カン</t>
    </rPh>
    <rPh sb="9" eb="11">
      <t>ヒョウキ</t>
    </rPh>
    <phoneticPr fontId="3"/>
  </si>
  <si>
    <t>広域的情報</t>
    <rPh sb="0" eb="3">
      <t>コウイキテキ</t>
    </rPh>
    <rPh sb="3" eb="5">
      <t>ジョウホウ</t>
    </rPh>
    <phoneticPr fontId="3"/>
  </si>
  <si>
    <t>無</t>
    <rPh sb="0" eb="1">
      <t>ム</t>
    </rPh>
    <phoneticPr fontId="3"/>
  </si>
  <si>
    <t>（</t>
    <phoneticPr fontId="3"/>
  </si>
  <si>
    <t>表記：</t>
    <rPh sb="0" eb="2">
      <t>ヒョウキ</t>
    </rPh>
    <phoneticPr fontId="3"/>
  </si>
  <si>
    <t>）</t>
    <phoneticPr fontId="3"/>
  </si>
  <si>
    <t>不明</t>
    <rPh sb="0" eb="2">
      <t>フメイ</t>
    </rPh>
    <phoneticPr fontId="3"/>
  </si>
  <si>
    <t>液状化履歴に</t>
    <rPh sb="0" eb="3">
      <t>エキジョウカ</t>
    </rPh>
    <rPh sb="3" eb="5">
      <t>リレキ</t>
    </rPh>
    <phoneticPr fontId="3"/>
  </si>
  <si>
    <t xml:space="preserve"> 【住宅敷地周辺の液状化履歴】</t>
    <rPh sb="2" eb="4">
      <t>ジュウタク</t>
    </rPh>
    <rPh sb="4" eb="6">
      <t>シキチ</t>
    </rPh>
    <rPh sb="6" eb="8">
      <t>シュウヘン</t>
    </rPh>
    <rPh sb="9" eb="12">
      <t>エキジョウカ</t>
    </rPh>
    <rPh sb="12" eb="14">
      <t>リレキ</t>
    </rPh>
    <phoneticPr fontId="3"/>
  </si>
  <si>
    <t>関する情報</t>
    <rPh sb="0" eb="1">
      <t>カン</t>
    </rPh>
    <rPh sb="3" eb="5">
      <t>ジョウホウ</t>
    </rPh>
    <phoneticPr fontId="3"/>
  </si>
  <si>
    <t>地形分類</t>
    <rPh sb="0" eb="2">
      <t>チケイ</t>
    </rPh>
    <rPh sb="2" eb="3">
      <t>ブン</t>
    </rPh>
    <rPh sb="3" eb="4">
      <t>ルイ</t>
    </rPh>
    <phoneticPr fontId="3"/>
  </si>
  <si>
    <t xml:space="preserve"> 【該当する地形名称】</t>
    <rPh sb="2" eb="4">
      <t>ガイトウ</t>
    </rPh>
    <rPh sb="6" eb="8">
      <t>チケイ</t>
    </rPh>
    <rPh sb="8" eb="10">
      <t>メイショウ</t>
    </rPh>
    <phoneticPr fontId="3"/>
  </si>
  <si>
    <t xml:space="preserve"> 【旧土地利用】</t>
    <rPh sb="2" eb="3">
      <t>キュウ</t>
    </rPh>
    <rPh sb="3" eb="5">
      <t>トチ</t>
    </rPh>
    <rPh sb="5" eb="7">
      <t>リヨウ</t>
    </rPh>
    <phoneticPr fontId="3"/>
  </si>
  <si>
    <t>種別：</t>
    <rPh sb="0" eb="2">
      <t>シュベツ</t>
    </rPh>
    <phoneticPr fontId="3"/>
  </si>
  <si>
    <t>水田</t>
    <rPh sb="0" eb="2">
      <t>スイデン</t>
    </rPh>
    <phoneticPr fontId="3"/>
  </si>
  <si>
    <t>池沼・川</t>
    <rPh sb="0" eb="1">
      <t>イケ</t>
    </rPh>
    <rPh sb="1" eb="2">
      <t>ヌマ</t>
    </rPh>
    <rPh sb="3" eb="4">
      <t>カワ</t>
    </rPh>
    <phoneticPr fontId="3"/>
  </si>
  <si>
    <t>海</t>
    <rPh sb="0" eb="1">
      <t>ウミ</t>
    </rPh>
    <phoneticPr fontId="3"/>
  </si>
  <si>
    <t>に関する資料</t>
    <rPh sb="1" eb="2">
      <t>カン</t>
    </rPh>
    <rPh sb="4" eb="6">
      <t>シリョウ</t>
    </rPh>
    <phoneticPr fontId="3"/>
  </si>
  <si>
    <t>敷地の</t>
    <rPh sb="0" eb="2">
      <t>シキチ</t>
    </rPh>
    <phoneticPr fontId="3"/>
  </si>
  <si>
    <t xml:space="preserve"> 【地盤調査】</t>
    <rPh sb="2" eb="4">
      <t>ジバン</t>
    </rPh>
    <rPh sb="4" eb="6">
      <t>チョウサ</t>
    </rPh>
    <phoneticPr fontId="3"/>
  </si>
  <si>
    <t>個別の住宅敷</t>
    <rPh sb="0" eb="2">
      <t>コベツ</t>
    </rPh>
    <phoneticPr fontId="3"/>
  </si>
  <si>
    <t>地盤調査の記録</t>
    <rPh sb="0" eb="2">
      <t>ジバン</t>
    </rPh>
    <rPh sb="2" eb="4">
      <t>チョウサ</t>
    </rPh>
    <rPh sb="5" eb="7">
      <t>キロク</t>
    </rPh>
    <phoneticPr fontId="3"/>
  </si>
  <si>
    <t>方法：</t>
    <rPh sb="0" eb="2">
      <t>ホウホウ</t>
    </rPh>
    <phoneticPr fontId="3"/>
  </si>
  <si>
    <t>仕様：</t>
    <rPh sb="0" eb="2">
      <t>シヨウ</t>
    </rPh>
    <phoneticPr fontId="3"/>
  </si>
  <si>
    <t xml:space="preserve"> 【試料採取】</t>
    <rPh sb="2" eb="4">
      <t>シリョウ</t>
    </rPh>
    <rPh sb="4" eb="6">
      <t>サイシュ</t>
    </rPh>
    <phoneticPr fontId="3"/>
  </si>
  <si>
    <t xml:space="preserve"> 【備考】</t>
    <rPh sb="2" eb="4">
      <t>ビコウ</t>
    </rPh>
    <phoneticPr fontId="3"/>
  </si>
  <si>
    <t>地下水位の</t>
    <rPh sb="0" eb="2">
      <t>チカ</t>
    </rPh>
    <rPh sb="2" eb="4">
      <t>スイイ</t>
    </rPh>
    <phoneticPr fontId="3"/>
  </si>
  <si>
    <t xml:space="preserve"> 【地下水位】</t>
    <rPh sb="2" eb="4">
      <t>チカ</t>
    </rPh>
    <rPh sb="4" eb="6">
      <t>スイイ</t>
    </rPh>
    <phoneticPr fontId="3"/>
  </si>
  <si>
    <t>情報</t>
    <rPh sb="0" eb="2">
      <t>ジョウホウ</t>
    </rPh>
    <phoneticPr fontId="3"/>
  </si>
  <si>
    <t xml:space="preserve"> 【測定方法】</t>
    <rPh sb="2" eb="4">
      <t>ソクテイ</t>
    </rPh>
    <rPh sb="4" eb="6">
      <t>ホウホウ</t>
    </rPh>
    <phoneticPr fontId="3"/>
  </si>
  <si>
    <t>地盤調査から</t>
    <rPh sb="0" eb="2">
      <t>ジバン</t>
    </rPh>
    <rPh sb="2" eb="4">
      <t>チョウサ</t>
    </rPh>
    <phoneticPr fontId="3"/>
  </si>
  <si>
    <t xml:space="preserve"> 【指標・備考】</t>
    <rPh sb="2" eb="4">
      <t>シヒョウ</t>
    </rPh>
    <rPh sb="5" eb="7">
      <t>ビコウ</t>
    </rPh>
    <phoneticPr fontId="3"/>
  </si>
  <si>
    <t>得た液状化に</t>
    <rPh sb="0" eb="1">
      <t>エ</t>
    </rPh>
    <rPh sb="2" eb="5">
      <t>エキジョウカ</t>
    </rPh>
    <phoneticPr fontId="3"/>
  </si>
  <si>
    <t>関する指標</t>
    <rPh sb="0" eb="1">
      <t>カン</t>
    </rPh>
    <rPh sb="3" eb="5">
      <t>シヒョウ</t>
    </rPh>
    <phoneticPr fontId="3"/>
  </si>
  <si>
    <t>宅地造成工事</t>
    <rPh sb="0" eb="2">
      <t>タクチ</t>
    </rPh>
    <rPh sb="2" eb="4">
      <t>ゾウセイ</t>
    </rPh>
    <rPh sb="4" eb="6">
      <t>コウジ</t>
    </rPh>
    <phoneticPr fontId="3"/>
  </si>
  <si>
    <t xml:space="preserve"> 【造成図面】</t>
    <rPh sb="2" eb="4">
      <t>ゾウセイ</t>
    </rPh>
    <rPh sb="4" eb="6">
      <t>ズメン</t>
    </rPh>
    <phoneticPr fontId="3"/>
  </si>
  <si>
    <t>の記録</t>
    <rPh sb="1" eb="3">
      <t>キロク</t>
    </rPh>
    <phoneticPr fontId="3"/>
  </si>
  <si>
    <t>液状化に関連</t>
    <rPh sb="0" eb="3">
      <t>エキジョウカ</t>
    </rPh>
    <rPh sb="4" eb="6">
      <t>カンレン</t>
    </rPh>
    <phoneticPr fontId="3"/>
  </si>
  <si>
    <t xml:space="preserve"> 【工法分類】</t>
    <rPh sb="2" eb="4">
      <t>コウホウ</t>
    </rPh>
    <rPh sb="4" eb="6">
      <t>ブンルイ</t>
    </rPh>
    <phoneticPr fontId="3"/>
  </si>
  <si>
    <t>して行う地盤に</t>
    <rPh sb="2" eb="3">
      <t>オコナ</t>
    </rPh>
    <rPh sb="4" eb="6">
      <t>ジバン</t>
    </rPh>
    <phoneticPr fontId="3"/>
  </si>
  <si>
    <t xml:space="preserve"> 【工法名称】</t>
    <rPh sb="2" eb="4">
      <t>コウホウ</t>
    </rPh>
    <rPh sb="4" eb="6">
      <t>メイショウ</t>
    </rPh>
    <phoneticPr fontId="3"/>
  </si>
  <si>
    <t>関する工事の</t>
    <rPh sb="0" eb="1">
      <t>カン</t>
    </rPh>
    <rPh sb="3" eb="5">
      <t>コウジ</t>
    </rPh>
    <phoneticPr fontId="3"/>
  </si>
  <si>
    <t xml:space="preserve"> 【施工時期】</t>
    <rPh sb="2" eb="4">
      <t>セコウ</t>
    </rPh>
    <rPh sb="4" eb="6">
      <t>ジキ</t>
    </rPh>
    <phoneticPr fontId="3"/>
  </si>
  <si>
    <t>記録・計画</t>
    <rPh sb="0" eb="2">
      <t>キロク</t>
    </rPh>
    <rPh sb="3" eb="5">
      <t>ケイカク</t>
    </rPh>
    <phoneticPr fontId="3"/>
  </si>
  <si>
    <t xml:space="preserve"> 【工事内容】</t>
    <rPh sb="2" eb="4">
      <t>コウジ</t>
    </rPh>
    <rPh sb="4" eb="6">
      <t>ナイヨウ</t>
    </rPh>
    <phoneticPr fontId="3"/>
  </si>
  <si>
    <t xml:space="preserve"> 【工事報告書】</t>
    <rPh sb="2" eb="4">
      <t>コウジ</t>
    </rPh>
    <rPh sb="4" eb="7">
      <t>ホウコクショ</t>
    </rPh>
    <phoneticPr fontId="3"/>
  </si>
  <si>
    <t>その他地盤に</t>
    <rPh sb="2" eb="3">
      <t>ホカ</t>
    </rPh>
    <rPh sb="3" eb="5">
      <t>ジバン</t>
    </rPh>
    <phoneticPr fontId="3"/>
  </si>
  <si>
    <t>して行う住宅基礎</t>
    <rPh sb="2" eb="3">
      <t>オコナ</t>
    </rPh>
    <rPh sb="4" eb="6">
      <t>ジュウタク</t>
    </rPh>
    <rPh sb="6" eb="8">
      <t>キソ</t>
    </rPh>
    <phoneticPr fontId="3"/>
  </si>
  <si>
    <t>等に関する工事</t>
    <rPh sb="0" eb="1">
      <t>トウ</t>
    </rPh>
    <rPh sb="2" eb="3">
      <t>カン</t>
    </rPh>
    <rPh sb="5" eb="7">
      <t>コウジ</t>
    </rPh>
    <phoneticPr fontId="3"/>
  </si>
  <si>
    <t>未定</t>
    <rPh sb="0" eb="2">
      <t>ミテイ</t>
    </rPh>
    <phoneticPr fontId="3"/>
  </si>
  <si>
    <t>の情報</t>
    <rPh sb="1" eb="3">
      <t>ジョウホウ</t>
    </rPh>
    <phoneticPr fontId="3"/>
  </si>
  <si>
    <t>の記録・計画</t>
    <rPh sb="1" eb="3">
      <t>キロク</t>
    </rPh>
    <rPh sb="4" eb="6">
      <t>ケイカク</t>
    </rPh>
    <phoneticPr fontId="3"/>
  </si>
  <si>
    <t>【備考】</t>
    <rPh sb="1" eb="3">
      <t>ビコウ</t>
    </rPh>
    <phoneticPr fontId="3"/>
  </si>
  <si>
    <t>7.光・視環境</t>
    <rPh sb="2" eb="3">
      <t>ヒカリ</t>
    </rPh>
    <rPh sb="4" eb="5">
      <t>ミ</t>
    </rPh>
    <rPh sb="5" eb="7">
      <t>カンキョウ</t>
    </rPh>
    <phoneticPr fontId="3"/>
  </si>
  <si>
    <t>10.防犯</t>
    <rPh sb="3" eb="5">
      <t>ボウハン</t>
    </rPh>
    <phoneticPr fontId="3"/>
  </si>
  <si>
    <t>2.火災時の安全</t>
    <rPh sb="2" eb="4">
      <t>カサイ</t>
    </rPh>
    <rPh sb="4" eb="5">
      <t>ジ</t>
    </rPh>
    <rPh sb="6" eb="8">
      <t>アンゼン</t>
    </rPh>
    <phoneticPr fontId="3"/>
  </si>
  <si>
    <t>8.音環境</t>
    <rPh sb="2" eb="3">
      <t>オト</t>
    </rPh>
    <rPh sb="3" eb="5">
      <t>カンキョウ</t>
    </rPh>
    <phoneticPr fontId="3"/>
  </si>
  <si>
    <t>■</t>
    <phoneticPr fontId="3"/>
  </si>
  <si>
    <t>6.空気環境</t>
    <rPh sb="2" eb="4">
      <t>クウキ</t>
    </rPh>
    <rPh sb="4" eb="6">
      <t>カンキョウ</t>
    </rPh>
    <phoneticPr fontId="3"/>
  </si>
  <si>
    <t>9.高齢者への配慮</t>
    <rPh sb="2" eb="5">
      <t>コウレイシャ</t>
    </rPh>
    <rPh sb="7" eb="9">
      <t>ハイリョ</t>
    </rPh>
    <phoneticPr fontId="3"/>
  </si>
  <si>
    <t xml:space="preserve"> 地盤の液状化に関する情報提供</t>
    <rPh sb="1" eb="3">
      <t>ジバン</t>
    </rPh>
    <rPh sb="4" eb="7">
      <t>エキジョウカ</t>
    </rPh>
    <rPh sb="8" eb="9">
      <t>カン</t>
    </rPh>
    <rPh sb="11" eb="13">
      <t>ジョウホウ</t>
    </rPh>
    <rPh sb="13" eb="15">
      <t>テイキョウ</t>
    </rPh>
    <phoneticPr fontId="3"/>
  </si>
  <si>
    <t>行う</t>
    <rPh sb="0" eb="1">
      <t>オコナ</t>
    </rPh>
    <phoneticPr fontId="3"/>
  </si>
  <si>
    <t>行わない</t>
    <rPh sb="0" eb="1">
      <t>オコナ</t>
    </rPh>
    <phoneticPr fontId="3"/>
  </si>
  <si>
    <t>グッド・アイズﾞ建築検査機構で設計住宅性能評価受領済</t>
    <phoneticPr fontId="3"/>
  </si>
  <si>
    <t>他機関で設計住宅性能評価受領済</t>
    <phoneticPr fontId="3"/>
  </si>
  <si>
    <t xml:space="preserve"> 設計住宅性能評価 申請日</t>
    <rPh sb="1" eb="3">
      <t>セッケイ</t>
    </rPh>
    <rPh sb="3" eb="5">
      <t>ジュウタク</t>
    </rPh>
    <rPh sb="5" eb="7">
      <t>セイノウ</t>
    </rPh>
    <rPh sb="7" eb="9">
      <t>ヒョウカ</t>
    </rPh>
    <rPh sb="10" eb="12">
      <t>シンセイ</t>
    </rPh>
    <rPh sb="12" eb="13">
      <t>ヒ</t>
    </rPh>
    <phoneticPr fontId="3"/>
  </si>
  <si>
    <t>基礎コンクリート打設予定日：</t>
    <rPh sb="0" eb="2">
      <t>キソ</t>
    </rPh>
    <rPh sb="8" eb="9">
      <t>ダ</t>
    </rPh>
    <rPh sb="9" eb="10">
      <t>セツ</t>
    </rPh>
    <rPh sb="10" eb="13">
      <t>ヨテイビ</t>
    </rPh>
    <phoneticPr fontId="3"/>
  </si>
  <si>
    <t>TEL　03-3362-0475　／　FAX　03-3362-0495</t>
    <phoneticPr fontId="3"/>
  </si>
  <si>
    <t>断熱等性能等級</t>
    <rPh sb="0" eb="2">
      <t>ダンネツ</t>
    </rPh>
    <rPh sb="2" eb="3">
      <t>トウ</t>
    </rPh>
    <rPh sb="3" eb="5">
      <t>セイノウ</t>
    </rPh>
    <rPh sb="5" eb="7">
      <t>トウキュウ</t>
    </rPh>
    <phoneticPr fontId="3"/>
  </si>
  <si>
    <t>５－２</t>
  </si>
  <si>
    <t>一次エネルギー消費量等級</t>
    <rPh sb="0" eb="2">
      <t>イチジ</t>
    </rPh>
    <rPh sb="7" eb="10">
      <t>ショウヒリョウ</t>
    </rPh>
    <rPh sb="10" eb="12">
      <t>トウキュウ</t>
    </rPh>
    <phoneticPr fontId="3"/>
  </si>
  <si>
    <t>1-5 耐積雪等級</t>
    <rPh sb="4" eb="5">
      <t>タイ</t>
    </rPh>
    <rPh sb="5" eb="7">
      <t>セキセツ</t>
    </rPh>
    <rPh sb="7" eb="9">
      <t>トウキュウ</t>
    </rPh>
    <phoneticPr fontId="3"/>
  </si>
  <si>
    <t>該当区域外</t>
    <rPh sb="0" eb="2">
      <t>ガイトウ</t>
    </rPh>
    <rPh sb="2" eb="4">
      <t>クイキ</t>
    </rPh>
    <rPh sb="4" eb="5">
      <t>ガイ</t>
    </rPh>
    <phoneticPr fontId="3"/>
  </si>
  <si>
    <t>5-1 断熱等性能</t>
    <rPh sb="4" eb="6">
      <t>ダンネツ</t>
    </rPh>
    <rPh sb="6" eb="7">
      <t>トウ</t>
    </rPh>
    <rPh sb="7" eb="9">
      <t>セイノウ</t>
    </rPh>
    <phoneticPr fontId="3"/>
  </si>
  <si>
    <t>消費量に</t>
    <rPh sb="0" eb="3">
      <t>ショウヒリョウ</t>
    </rPh>
    <phoneticPr fontId="3"/>
  </si>
  <si>
    <t>5-2 一次エネルギー</t>
    <rPh sb="4" eb="6">
      <t>イチジ</t>
    </rPh>
    <phoneticPr fontId="3"/>
  </si>
  <si>
    <t>消費量等級</t>
    <rPh sb="0" eb="3">
      <t>ショウヒリョウ</t>
    </rPh>
    <rPh sb="3" eb="5">
      <t>トウキュウ</t>
    </rPh>
    <phoneticPr fontId="3"/>
  </si>
  <si>
    <t>MJ/（㎡・年）　）</t>
    <rPh sb="6" eb="7">
      <t>ネン</t>
    </rPh>
    <phoneticPr fontId="3"/>
  </si>
  <si>
    <t>6-2</t>
    <phoneticPr fontId="3"/>
  </si>
  <si>
    <t>居室の換気対策</t>
    <rPh sb="0" eb="2">
      <t>キョシツ</t>
    </rPh>
    <rPh sb="3" eb="5">
      <t>カンキ</t>
    </rPh>
    <rPh sb="5" eb="7">
      <t>タイサク</t>
    </rPh>
    <phoneticPr fontId="3"/>
  </si>
  <si>
    <t>なし</t>
    <phoneticPr fontId="3"/>
  </si>
  <si>
    <t>※　1つの階毎に1つの欄を使用し、階の数だけ各欄を連結して使用する。</t>
    <phoneticPr fontId="3"/>
  </si>
  <si>
    <t>－必須・選択項目－</t>
    <rPh sb="4" eb="6">
      <t>センタク</t>
    </rPh>
    <phoneticPr fontId="3"/>
  </si>
  <si>
    <t>適用する</t>
    <rPh sb="0" eb="2">
      <t>テキヨウ</t>
    </rPh>
    <phoneticPr fontId="16"/>
  </si>
  <si>
    <t>適用する</t>
    <rPh sb="0" eb="2">
      <t>テキヨウ</t>
    </rPh>
    <phoneticPr fontId="3"/>
  </si>
  <si>
    <t>断熱等性能</t>
    <rPh sb="0" eb="2">
      <t>ダンネツ</t>
    </rPh>
    <rPh sb="2" eb="3">
      <t>トウ</t>
    </rPh>
    <rPh sb="3" eb="5">
      <t>セイノウ</t>
    </rPh>
    <phoneticPr fontId="16"/>
  </si>
  <si>
    <t>等級</t>
    <rPh sb="0" eb="2">
      <t>トウキュウ</t>
    </rPh>
    <phoneticPr fontId="16"/>
  </si>
  <si>
    <t>外皮平均</t>
    <rPh sb="0" eb="2">
      <t>ガイヒ</t>
    </rPh>
    <rPh sb="2" eb="4">
      <t>ヘイキン</t>
    </rPh>
    <phoneticPr fontId="3"/>
  </si>
  <si>
    <r>
      <t>外皮平均熱貫流率 U</t>
    </r>
    <r>
      <rPr>
        <sz val="6"/>
        <rFont val="ＭＳ Ｐゴシック"/>
        <family val="3"/>
        <charset val="128"/>
      </rPr>
      <t>A</t>
    </r>
    <rPh sb="0" eb="2">
      <t>ガイヒ</t>
    </rPh>
    <rPh sb="2" eb="4">
      <t>ヘイキン</t>
    </rPh>
    <rPh sb="4" eb="5">
      <t>ネツ</t>
    </rPh>
    <rPh sb="5" eb="7">
      <t>カンリュウ</t>
    </rPh>
    <rPh sb="7" eb="8">
      <t>リツ</t>
    </rPh>
    <phoneticPr fontId="3"/>
  </si>
  <si>
    <t>計算書</t>
    <rPh sb="0" eb="3">
      <t>ケイサンショ</t>
    </rPh>
    <phoneticPr fontId="3"/>
  </si>
  <si>
    <t>冷房期の</t>
    <rPh sb="0" eb="2">
      <t>レイボウ</t>
    </rPh>
    <rPh sb="2" eb="3">
      <t>キ</t>
    </rPh>
    <phoneticPr fontId="3"/>
  </si>
  <si>
    <t>平均日射</t>
    <rPh sb="0" eb="2">
      <t>ヘイキン</t>
    </rPh>
    <rPh sb="2" eb="4">
      <t>ニッシャ</t>
    </rPh>
    <phoneticPr fontId="3"/>
  </si>
  <si>
    <t>熱取得率</t>
    <rPh sb="0" eb="1">
      <t>ネツ</t>
    </rPh>
    <rPh sb="1" eb="3">
      <t>シュトク</t>
    </rPh>
    <rPh sb="3" eb="4">
      <t>リツ</t>
    </rPh>
    <phoneticPr fontId="3"/>
  </si>
  <si>
    <t>仕様書</t>
    <rPh sb="0" eb="2">
      <t>シヨウ</t>
    </rPh>
    <rPh sb="2" eb="3">
      <t>ショ</t>
    </rPh>
    <phoneticPr fontId="16"/>
  </si>
  <si>
    <t>躯体の</t>
    <rPh sb="0" eb="2">
      <t>クタイ</t>
    </rPh>
    <phoneticPr fontId="3"/>
  </si>
  <si>
    <t>熱貫流率の基準に適合</t>
    <rPh sb="0" eb="1">
      <t>ネツ</t>
    </rPh>
    <rPh sb="1" eb="3">
      <t>カンリュウ</t>
    </rPh>
    <rPh sb="3" eb="4">
      <t>リツ</t>
    </rPh>
    <rPh sb="5" eb="7">
      <t>キジュン</t>
    </rPh>
    <rPh sb="8" eb="10">
      <t>テキゴウ</t>
    </rPh>
    <phoneticPr fontId="3"/>
  </si>
  <si>
    <t>断熱性能</t>
    <rPh sb="0" eb="2">
      <t>ダンネツ</t>
    </rPh>
    <rPh sb="2" eb="4">
      <t>セイノウ</t>
    </rPh>
    <phoneticPr fontId="3"/>
  </si>
  <si>
    <t>断熱材の熱抵抗の基準に適合</t>
    <rPh sb="0" eb="3">
      <t>ダンネツザイ</t>
    </rPh>
    <rPh sb="4" eb="5">
      <t>ネツ</t>
    </rPh>
    <rPh sb="5" eb="7">
      <t>テイコウ</t>
    </rPh>
    <rPh sb="8" eb="10">
      <t>キジュン</t>
    </rPh>
    <rPh sb="11" eb="13">
      <t>テキゴウ</t>
    </rPh>
    <phoneticPr fontId="3"/>
  </si>
  <si>
    <t>等</t>
    <rPh sb="0" eb="1">
      <t>トウ</t>
    </rPh>
    <phoneticPr fontId="3"/>
  </si>
  <si>
    <t>緩和措置有り</t>
    <rPh sb="0" eb="2">
      <t>カンワ</t>
    </rPh>
    <rPh sb="2" eb="4">
      <t>ソチ</t>
    </rPh>
    <rPh sb="4" eb="5">
      <t>ア</t>
    </rPh>
    <phoneticPr fontId="3"/>
  </si>
  <si>
    <t>窓の断熱（２％緩和）</t>
    <rPh sb="0" eb="1">
      <t>マド</t>
    </rPh>
    <rPh sb="2" eb="4">
      <t>ダンネツ</t>
    </rPh>
    <rPh sb="7" eb="9">
      <t>カンワ</t>
    </rPh>
    <phoneticPr fontId="3"/>
  </si>
  <si>
    <t>窓の日射（４％緩和）</t>
    <rPh sb="0" eb="1">
      <t>マド</t>
    </rPh>
    <rPh sb="2" eb="4">
      <t>ニッシャ</t>
    </rPh>
    <rPh sb="7" eb="9">
      <t>カンワ</t>
    </rPh>
    <phoneticPr fontId="3"/>
  </si>
  <si>
    <t>断熱材の</t>
    <rPh sb="0" eb="3">
      <t>ダンネツザイ</t>
    </rPh>
    <phoneticPr fontId="3"/>
  </si>
  <si>
    <t>壁</t>
    <rPh sb="0" eb="1">
      <t>カベ</t>
    </rPh>
    <phoneticPr fontId="3"/>
  </si>
  <si>
    <t>床</t>
    <rPh sb="0" eb="1">
      <t>ユカ</t>
    </rPh>
    <phoneticPr fontId="3"/>
  </si>
  <si>
    <t>外気に接する部分</t>
    <rPh sb="0" eb="2">
      <t>ガイキ</t>
    </rPh>
    <rPh sb="3" eb="4">
      <t>セッ</t>
    </rPh>
    <rPh sb="6" eb="8">
      <t>ブブン</t>
    </rPh>
    <phoneticPr fontId="3"/>
  </si>
  <si>
    <t>その他の部分</t>
    <rPh sb="2" eb="3">
      <t>ホカ</t>
    </rPh>
    <rPh sb="4" eb="6">
      <t>ブブン</t>
    </rPh>
    <phoneticPr fontId="3"/>
  </si>
  <si>
    <t>土間床等の外周部</t>
    <rPh sb="0" eb="2">
      <t>ドマ</t>
    </rPh>
    <rPh sb="2" eb="3">
      <t>ユカ</t>
    </rPh>
    <rPh sb="3" eb="4">
      <t>トウ</t>
    </rPh>
    <rPh sb="5" eb="7">
      <t>ガイシュウ</t>
    </rPh>
    <rPh sb="7" eb="8">
      <t>ブ</t>
    </rPh>
    <phoneticPr fontId="3"/>
  </si>
  <si>
    <t>建具形態</t>
    <rPh sb="0" eb="2">
      <t>タテグ</t>
    </rPh>
    <rPh sb="2" eb="4">
      <t>ケイタイ</t>
    </rPh>
    <phoneticPr fontId="3"/>
  </si>
  <si>
    <t>方位</t>
    <rPh sb="0" eb="2">
      <t>ホウイ</t>
    </rPh>
    <phoneticPr fontId="3"/>
  </si>
  <si>
    <t>庇・軒・付属部材等</t>
    <rPh sb="0" eb="1">
      <t>ヒサシ</t>
    </rPh>
    <rPh sb="2" eb="3">
      <t>ノキ</t>
    </rPh>
    <rPh sb="4" eb="6">
      <t>フゾク</t>
    </rPh>
    <rPh sb="6" eb="8">
      <t>ブザイ</t>
    </rPh>
    <rPh sb="8" eb="9">
      <t>トウ</t>
    </rPh>
    <phoneticPr fontId="3"/>
  </si>
  <si>
    <t>5-2</t>
    <phoneticPr fontId="3"/>
  </si>
  <si>
    <t>一次エネルギー消費量に係る基本事項等</t>
    <rPh sb="0" eb="2">
      <t>イチジ</t>
    </rPh>
    <rPh sb="7" eb="10">
      <t>ショウヒリョウ</t>
    </rPh>
    <rPh sb="11" eb="12">
      <t>カカワ</t>
    </rPh>
    <rPh sb="13" eb="15">
      <t>キホン</t>
    </rPh>
    <rPh sb="15" eb="17">
      <t>ジコウ</t>
    </rPh>
    <rPh sb="17" eb="18">
      <t>トウ</t>
    </rPh>
    <phoneticPr fontId="16"/>
  </si>
  <si>
    <t>一次</t>
    <rPh sb="0" eb="2">
      <t>イチジ</t>
    </rPh>
    <phoneticPr fontId="16"/>
  </si>
  <si>
    <t>エネルギー</t>
    <phoneticPr fontId="16"/>
  </si>
  <si>
    <t>年間日射地域区分</t>
    <rPh sb="0" eb="2">
      <t>ネンカン</t>
    </rPh>
    <rPh sb="2" eb="4">
      <t>ニッシャ</t>
    </rPh>
    <rPh sb="4" eb="6">
      <t>チイキ</t>
    </rPh>
    <rPh sb="6" eb="8">
      <t>クブン</t>
    </rPh>
    <phoneticPr fontId="3"/>
  </si>
  <si>
    <t>区分 ）</t>
    <rPh sb="0" eb="2">
      <t>クブン</t>
    </rPh>
    <phoneticPr fontId="3"/>
  </si>
  <si>
    <t xml:space="preserve"> 設計一次エネルギー消費量</t>
    <rPh sb="1" eb="3">
      <t>セッケイ</t>
    </rPh>
    <rPh sb="3" eb="5">
      <t>イチジ</t>
    </rPh>
    <rPh sb="10" eb="13">
      <t>ショウヒリョウ</t>
    </rPh>
    <phoneticPr fontId="3"/>
  </si>
  <si>
    <t xml:space="preserve"> 基準一次エネルギー消費量</t>
    <rPh sb="1" eb="3">
      <t>キジュン</t>
    </rPh>
    <rPh sb="3" eb="5">
      <t>イチジ</t>
    </rPh>
    <rPh sb="10" eb="13">
      <t>ショウヒリョウ</t>
    </rPh>
    <phoneticPr fontId="3"/>
  </si>
  <si>
    <t>計算書</t>
    <rPh sb="0" eb="3">
      <t>ケイサンショ</t>
    </rPh>
    <phoneticPr fontId="16"/>
  </si>
  <si>
    <t>設備機器</t>
    <rPh sb="0" eb="2">
      <t>セツビ</t>
    </rPh>
    <rPh sb="2" eb="4">
      <t>キキ</t>
    </rPh>
    <phoneticPr fontId="3"/>
  </si>
  <si>
    <t>主たる居室の面積</t>
    <rPh sb="0" eb="1">
      <t>シュ</t>
    </rPh>
    <rPh sb="3" eb="5">
      <t>キョシツ</t>
    </rPh>
    <rPh sb="6" eb="8">
      <t>メンセキ</t>
    </rPh>
    <phoneticPr fontId="3"/>
  </si>
  <si>
    <t>㎡ ）</t>
    <phoneticPr fontId="3"/>
  </si>
  <si>
    <t>その他の居室の面積</t>
    <rPh sb="2" eb="3">
      <t>ホカ</t>
    </rPh>
    <rPh sb="4" eb="6">
      <t>キョシツ</t>
    </rPh>
    <rPh sb="7" eb="9">
      <t>メンセキ</t>
    </rPh>
    <phoneticPr fontId="3"/>
  </si>
  <si>
    <t>床面積の合計</t>
    <rPh sb="0" eb="3">
      <t>ユカメンセキ</t>
    </rPh>
    <rPh sb="4" eb="6">
      <t>ゴウケイ</t>
    </rPh>
    <phoneticPr fontId="3"/>
  </si>
  <si>
    <t>主たる居室</t>
    <rPh sb="0" eb="1">
      <t>シュ</t>
    </rPh>
    <rPh sb="3" eb="5">
      <t>キョシツ</t>
    </rPh>
    <phoneticPr fontId="3"/>
  </si>
  <si>
    <t>その他の居室</t>
    <rPh sb="2" eb="3">
      <t>ホカ</t>
    </rPh>
    <rPh sb="4" eb="6">
      <t>キョシツ</t>
    </rPh>
    <phoneticPr fontId="3"/>
  </si>
  <si>
    <t>蓄熱の利用</t>
    <rPh sb="0" eb="2">
      <t>チクネツ</t>
    </rPh>
    <rPh sb="3" eb="5">
      <t>リヨウ</t>
    </rPh>
    <phoneticPr fontId="3"/>
  </si>
  <si>
    <t>） MJ/（㎡・年）</t>
    <rPh sb="8" eb="9">
      <t>ネン</t>
    </rPh>
    <phoneticPr fontId="3"/>
  </si>
  <si>
    <t>機器表</t>
    <rPh sb="0" eb="2">
      <t>キキ</t>
    </rPh>
    <rPh sb="2" eb="3">
      <t>ヒョウ</t>
    </rPh>
    <phoneticPr fontId="16"/>
  </si>
  <si>
    <t>換気設備</t>
    <rPh sb="0" eb="2">
      <t>カンキ</t>
    </rPh>
    <rPh sb="2" eb="4">
      <t>セツビ</t>
    </rPh>
    <phoneticPr fontId="3"/>
  </si>
  <si>
    <t>方式</t>
    <rPh sb="0" eb="2">
      <t>ホウシキ</t>
    </rPh>
    <phoneticPr fontId="3"/>
  </si>
  <si>
    <t>給湯設備</t>
    <rPh sb="0" eb="2">
      <t>キュウトウ</t>
    </rPh>
    <rPh sb="2" eb="4">
      <t>セツビ</t>
    </rPh>
    <phoneticPr fontId="3"/>
  </si>
  <si>
    <t>給湯熱源機</t>
    <rPh sb="0" eb="2">
      <t>キュウトウ</t>
    </rPh>
    <rPh sb="2" eb="4">
      <t>ネツゲン</t>
    </rPh>
    <rPh sb="4" eb="5">
      <t>キ</t>
    </rPh>
    <phoneticPr fontId="3"/>
  </si>
  <si>
    <t>配管方式</t>
    <rPh sb="0" eb="2">
      <t>ハイカン</t>
    </rPh>
    <rPh sb="2" eb="4">
      <t>ホウシキ</t>
    </rPh>
    <phoneticPr fontId="3"/>
  </si>
  <si>
    <t>先分岐方式</t>
    <rPh sb="0" eb="1">
      <t>サキ</t>
    </rPh>
    <rPh sb="1" eb="3">
      <t>ブンキ</t>
    </rPh>
    <rPh sb="3" eb="5">
      <t>ホウシキ</t>
    </rPh>
    <phoneticPr fontId="3"/>
  </si>
  <si>
    <t>ヘッダー方式</t>
    <rPh sb="4" eb="6">
      <t>ホウシキ</t>
    </rPh>
    <phoneticPr fontId="3"/>
  </si>
  <si>
    <t>水栓</t>
    <rPh sb="0" eb="1">
      <t>スイ</t>
    </rPh>
    <rPh sb="1" eb="2">
      <t>セン</t>
    </rPh>
    <phoneticPr fontId="3"/>
  </si>
  <si>
    <t>節湯水栓等を使用</t>
    <rPh sb="0" eb="1">
      <t>セツ</t>
    </rPh>
    <rPh sb="1" eb="2">
      <t>ユ</t>
    </rPh>
    <rPh sb="2" eb="3">
      <t>スイ</t>
    </rPh>
    <rPh sb="3" eb="4">
      <t>セン</t>
    </rPh>
    <rPh sb="4" eb="5">
      <t>トウ</t>
    </rPh>
    <rPh sb="6" eb="8">
      <t>シヨウ</t>
    </rPh>
    <phoneticPr fontId="3"/>
  </si>
  <si>
    <t>浴槽</t>
    <rPh sb="0" eb="2">
      <t>ヨクソウ</t>
    </rPh>
    <phoneticPr fontId="3"/>
  </si>
  <si>
    <t>高断熱浴槽を使用</t>
    <rPh sb="0" eb="1">
      <t>コウ</t>
    </rPh>
    <rPh sb="1" eb="3">
      <t>ダンネツ</t>
    </rPh>
    <rPh sb="3" eb="5">
      <t>ヨクソウ</t>
    </rPh>
    <rPh sb="6" eb="8">
      <t>シヨウ</t>
    </rPh>
    <phoneticPr fontId="3"/>
  </si>
  <si>
    <t>太陽熱給湯</t>
    <rPh sb="0" eb="2">
      <t>タイヨウ</t>
    </rPh>
    <rPh sb="2" eb="3">
      <t>ネツ</t>
    </rPh>
    <rPh sb="3" eb="5">
      <t>キュウトウ</t>
    </rPh>
    <phoneticPr fontId="3"/>
  </si>
  <si>
    <t>太陽熱給湯を使用</t>
    <rPh sb="0" eb="2">
      <t>タイヨウ</t>
    </rPh>
    <rPh sb="2" eb="3">
      <t>ネツ</t>
    </rPh>
    <rPh sb="3" eb="5">
      <t>キュウトウ</t>
    </rPh>
    <rPh sb="6" eb="8">
      <t>シヨウ</t>
    </rPh>
    <phoneticPr fontId="3"/>
  </si>
  <si>
    <t>照明設備</t>
    <rPh sb="0" eb="2">
      <t>ショウメイ</t>
    </rPh>
    <rPh sb="2" eb="4">
      <t>セツビ</t>
    </rPh>
    <phoneticPr fontId="3"/>
  </si>
  <si>
    <t>非居室</t>
    <rPh sb="0" eb="1">
      <t>ヒ</t>
    </rPh>
    <rPh sb="1" eb="3">
      <t>キョシツ</t>
    </rPh>
    <phoneticPr fontId="3"/>
  </si>
  <si>
    <t>太陽光</t>
    <rPh sb="0" eb="3">
      <t>タイヨウコウ</t>
    </rPh>
    <phoneticPr fontId="3"/>
  </si>
  <si>
    <t>無</t>
    <rPh sb="0" eb="1">
      <t>ナ</t>
    </rPh>
    <phoneticPr fontId="3"/>
  </si>
  <si>
    <t>コージェネレーション設備</t>
    <rPh sb="10" eb="12">
      <t>セツビ</t>
    </rPh>
    <phoneticPr fontId="3"/>
  </si>
  <si>
    <t>－選択項目－</t>
    <rPh sb="1" eb="3">
      <t>センタク</t>
    </rPh>
    <phoneticPr fontId="3"/>
  </si>
  <si>
    <t>（第8面）</t>
    <rPh sb="1" eb="2">
      <t>ダイ</t>
    </rPh>
    <rPh sb="3" eb="4">
      <t>メン</t>
    </rPh>
    <phoneticPr fontId="3"/>
  </si>
  <si>
    <t>（第9面）</t>
    <phoneticPr fontId="3"/>
  </si>
  <si>
    <t>（第10面）</t>
    <rPh sb="1" eb="2">
      <t>ダイ</t>
    </rPh>
    <rPh sb="4" eb="5">
      <t>メン</t>
    </rPh>
    <phoneticPr fontId="3"/>
  </si>
  <si>
    <t>自己評価内容一覧表</t>
    <rPh sb="0" eb="2">
      <t>ジコ</t>
    </rPh>
    <rPh sb="2" eb="4">
      <t>ヒョウカ</t>
    </rPh>
    <rPh sb="4" eb="6">
      <t>ナイヨウ</t>
    </rPh>
    <rPh sb="6" eb="8">
      <t>イチラン</t>
    </rPh>
    <phoneticPr fontId="3"/>
  </si>
  <si>
    <t>建築物の所在地</t>
    <phoneticPr fontId="3"/>
  </si>
  <si>
    <t>8-1</t>
    <phoneticPr fontId="3"/>
  </si>
  <si>
    <t>防火区域</t>
  </si>
  <si>
    <t>1-2</t>
  </si>
  <si>
    <t>4-2</t>
  </si>
  <si>
    <t>〕</t>
    <phoneticPr fontId="3"/>
  </si>
  <si>
    <t>1-3</t>
  </si>
  <si>
    <t>4-3</t>
  </si>
  <si>
    <t>8-3</t>
  </si>
  <si>
    <t>A</t>
    <phoneticPr fontId="3"/>
  </si>
  <si>
    <t>〔</t>
    <phoneticPr fontId="3"/>
  </si>
  <si>
    <t>-</t>
    <phoneticPr fontId="3"/>
  </si>
  <si>
    <t>　　　凡例・記入要領</t>
    <phoneticPr fontId="3"/>
  </si>
  <si>
    <t>1-4</t>
  </si>
  <si>
    <t>4-4</t>
  </si>
  <si>
    <t>8-4</t>
  </si>
  <si>
    <t>【地上】</t>
    <phoneticPr fontId="3"/>
  </si>
  <si>
    <t>階</t>
    <phoneticPr fontId="3"/>
  </si>
  <si>
    <t>【地下】</t>
    <phoneticPr fontId="3"/>
  </si>
  <si>
    <t>1-5.耐積雪等級〔2段階〕</t>
    <phoneticPr fontId="3"/>
  </si>
  <si>
    <t>1-5</t>
  </si>
  <si>
    <t>-</t>
    <phoneticPr fontId="3"/>
  </si>
  <si>
    <t>B</t>
    <phoneticPr fontId="3"/>
  </si>
  <si>
    <t>1-6</t>
  </si>
  <si>
    <t>C</t>
    <phoneticPr fontId="3"/>
  </si>
  <si>
    <t>1-7</t>
  </si>
  <si>
    <t>5-2</t>
  </si>
  <si>
    <t>D</t>
    <phoneticPr fontId="3"/>
  </si>
  <si>
    <t>・　該当する項目を</t>
    <phoneticPr fontId="3"/>
  </si>
  <si>
    <t>・　等級は等級値（例：等級3→3）で表示</t>
    <phoneticPr fontId="3"/>
  </si>
  <si>
    <t>・　評価対象外は－表示</t>
    <phoneticPr fontId="3"/>
  </si>
  <si>
    <t>2-4</t>
  </si>
  <si>
    <t>2-5</t>
  </si>
  <si>
    <t>6-4</t>
  </si>
  <si>
    <t>2-6</t>
  </si>
  <si>
    <t>6-5</t>
  </si>
  <si>
    <t>2-7</t>
  </si>
  <si>
    <t>8.音環境</t>
    <phoneticPr fontId="3"/>
  </si>
  <si>
    <t>感知警報</t>
    <phoneticPr fontId="3"/>
  </si>
  <si>
    <t>断熱等性能</t>
    <rPh sb="0" eb="2">
      <t>ダンネツ</t>
    </rPh>
    <rPh sb="2" eb="3">
      <t>トウ</t>
    </rPh>
    <rPh sb="3" eb="5">
      <t>セイノウ</t>
    </rPh>
    <phoneticPr fontId="3"/>
  </si>
  <si>
    <t>一次エネルギー</t>
    <rPh sb="0" eb="2">
      <t>イチジ</t>
    </rPh>
    <phoneticPr fontId="3"/>
  </si>
  <si>
    <t>消費量</t>
    <rPh sb="0" eb="3">
      <t>ショウヒリョウ</t>
    </rPh>
    <phoneticPr fontId="3"/>
  </si>
  <si>
    <t>〔4段階〕</t>
    <phoneticPr fontId="3"/>
  </si>
  <si>
    <t>該当なし</t>
    <phoneticPr fontId="3"/>
  </si>
  <si>
    <t>冷房期の平均日射熱取得率</t>
    <rPh sb="0" eb="2">
      <t>レイボウ</t>
    </rPh>
    <rPh sb="2" eb="3">
      <t>キ</t>
    </rPh>
    <rPh sb="4" eb="6">
      <t>ヘイキン</t>
    </rPh>
    <rPh sb="6" eb="8">
      <t>ニッシャ</t>
    </rPh>
    <rPh sb="8" eb="9">
      <t>ネツ</t>
    </rPh>
    <rPh sb="9" eb="11">
      <t>シュトク</t>
    </rPh>
    <rPh sb="11" eb="12">
      <t>リツ</t>
    </rPh>
    <phoneticPr fontId="3"/>
  </si>
  <si>
    <t>-----------</t>
    <phoneticPr fontId="3"/>
  </si>
  <si>
    <t>申請者の氏名又は名称</t>
    <phoneticPr fontId="3"/>
  </si>
  <si>
    <t>第</t>
    <phoneticPr fontId="3"/>
  </si>
  <si>
    <t>号</t>
    <phoneticPr fontId="3"/>
  </si>
  <si>
    <t>（注 意）</t>
    <phoneticPr fontId="3"/>
  </si>
  <si>
    <t>①</t>
    <phoneticPr fontId="3"/>
  </si>
  <si>
    <t>数字は算用数字を、単位はメートル法を用いてください。</t>
    <phoneticPr fontId="3"/>
  </si>
  <si>
    <t>②</t>
    <phoneticPr fontId="3"/>
  </si>
  <si>
    <t>※印のある欄は記入しないでください。</t>
    <phoneticPr fontId="3"/>
  </si>
  <si>
    <t>③</t>
    <phoneticPr fontId="3"/>
  </si>
  <si>
    <t>（第二面）</t>
    <phoneticPr fontId="3"/>
  </si>
  <si>
    <t>申請者等の概要</t>
    <phoneticPr fontId="3"/>
  </si>
  <si>
    <t>【１．申請者】</t>
    <phoneticPr fontId="3"/>
  </si>
  <si>
    <t>【氏名又は名称のフリガナ】</t>
    <phoneticPr fontId="3"/>
  </si>
  <si>
    <t>【氏名又は名称】</t>
    <phoneticPr fontId="3"/>
  </si>
  <si>
    <t>【郵便番号】</t>
    <phoneticPr fontId="3"/>
  </si>
  <si>
    <t>〒</t>
    <phoneticPr fontId="3"/>
  </si>
  <si>
    <t>【住　　所】</t>
    <phoneticPr fontId="3"/>
  </si>
  <si>
    <t>【電話番号】</t>
    <phoneticPr fontId="3"/>
  </si>
  <si>
    <t>（</t>
    <phoneticPr fontId="3"/>
  </si>
  <si>
    <t>） 建築士</t>
    <phoneticPr fontId="3"/>
  </si>
  <si>
    <t>　　　　　　　　</t>
    <phoneticPr fontId="3"/>
  </si>
  <si>
    <t>【氏名】</t>
    <phoneticPr fontId="3"/>
  </si>
  <si>
    <t>（</t>
    <phoneticPr fontId="3"/>
  </si>
  <si>
    <t>） 建築士事務所　　</t>
    <phoneticPr fontId="3"/>
  </si>
  <si>
    <t>【郵便番号】</t>
    <phoneticPr fontId="3"/>
  </si>
  <si>
    <t>〒</t>
    <phoneticPr fontId="3"/>
  </si>
  <si>
    <t>【電話番号】</t>
    <phoneticPr fontId="3"/>
  </si>
  <si>
    <t>申請者からの委任を受けて申請を代理で行う者がいる場合においては、２欄に記入してください。</t>
    <phoneticPr fontId="3"/>
  </si>
  <si>
    <t>④</t>
    <phoneticPr fontId="3"/>
  </si>
  <si>
    <t>⑤</t>
    <phoneticPr fontId="3"/>
  </si>
  <si>
    <t>□</t>
    <phoneticPr fontId="3"/>
  </si>
  <si>
    <t>（第三面）</t>
    <phoneticPr fontId="3"/>
  </si>
  <si>
    <t>建築物に関する事項</t>
    <phoneticPr fontId="3"/>
  </si>
  <si>
    <t>）</t>
    <phoneticPr fontId="3"/>
  </si>
  <si>
    <t>【３．防火地域】</t>
    <phoneticPr fontId="3"/>
  </si>
  <si>
    <t>【４．敷地面積】</t>
    <phoneticPr fontId="3"/>
  </si>
  <si>
    <t>【５．建て方】</t>
    <phoneticPr fontId="3"/>
  </si>
  <si>
    <t>【６．建築面積】</t>
    <phoneticPr fontId="3"/>
  </si>
  <si>
    <t>【７．延べ面積】</t>
    <phoneticPr fontId="3"/>
  </si>
  <si>
    <t>【８．住戸の数】</t>
    <phoneticPr fontId="3"/>
  </si>
  <si>
    <t>【建物全体】</t>
    <phoneticPr fontId="3"/>
  </si>
  <si>
    <t>1</t>
    <phoneticPr fontId="3"/>
  </si>
  <si>
    <t>【評価対象住戸】</t>
    <phoneticPr fontId="3"/>
  </si>
  <si>
    <t>1</t>
    <phoneticPr fontId="3"/>
  </si>
  <si>
    <t>【９．建築物の高さ等】</t>
    <phoneticPr fontId="3"/>
  </si>
  <si>
    <t>【最高の高さ】</t>
    <phoneticPr fontId="3"/>
  </si>
  <si>
    <t>ｍ</t>
    <phoneticPr fontId="3"/>
  </si>
  <si>
    <t>【最高の軒の高さ】</t>
    <phoneticPr fontId="3"/>
  </si>
  <si>
    <t>【階数】</t>
    <phoneticPr fontId="3"/>
  </si>
  <si>
    <t>地下</t>
    <phoneticPr fontId="3"/>
  </si>
  <si>
    <t>0</t>
    <phoneticPr fontId="3"/>
  </si>
  <si>
    <t>-</t>
    <phoneticPr fontId="3"/>
  </si>
  <si>
    <t>【11．その他必要な事項】</t>
    <phoneticPr fontId="3"/>
  </si>
  <si>
    <t>【12．備考】</t>
    <phoneticPr fontId="3"/>
  </si>
  <si>
    <t>３欄は、該当するチェックボックスに「レ」マークを入れてください。なお、建築物の敷地が防火地域、準防火地域又は指定のない区域のうち</t>
    <phoneticPr fontId="3"/>
  </si>
  <si>
    <t>２以上の地域又は区域にわたるときは、それぞれの地域又は区域について記入してください。</t>
    <phoneticPr fontId="3"/>
  </si>
  <si>
    <t>ここに書き表せない事項で、評価に当たり特に注意を要する事項は、11欄又は別紙に記載して添えてください。</t>
    <phoneticPr fontId="3"/>
  </si>
  <si>
    <t>⑥</t>
    <phoneticPr fontId="3"/>
  </si>
  <si>
    <t>変更設計住宅性能評価に係る申請の際は、12欄に第三面に係る部分の変更の概要について記入してください。</t>
    <phoneticPr fontId="3"/>
  </si>
  <si>
    <t>（第四面）</t>
    <phoneticPr fontId="3"/>
  </si>
  <si>
    <t>住戸に関する事項</t>
    <phoneticPr fontId="3"/>
  </si>
  <si>
    <t>【１．番号】</t>
    <phoneticPr fontId="3"/>
  </si>
  <si>
    <t>【２．階】</t>
    <phoneticPr fontId="3"/>
  </si>
  <si>
    <t>【居室部分の面積】</t>
    <phoneticPr fontId="3"/>
  </si>
  <si>
    <t>㎡</t>
    <phoneticPr fontId="3"/>
  </si>
  <si>
    <t>【４．当該住戸への経路】</t>
    <phoneticPr fontId="3"/>
  </si>
  <si>
    <t>【共用階段】</t>
    <phoneticPr fontId="3"/>
  </si>
  <si>
    <t>【共用廊下】</t>
    <phoneticPr fontId="3"/>
  </si>
  <si>
    <t>【エレベーター】</t>
    <phoneticPr fontId="3"/>
  </si>
  <si>
    <t>【５．界壁・界床の有無】</t>
    <phoneticPr fontId="3"/>
  </si>
  <si>
    <t>【界壁の有無】</t>
    <phoneticPr fontId="3"/>
  </si>
  <si>
    <t>【界床の有無】</t>
    <phoneticPr fontId="3"/>
  </si>
  <si>
    <t>上階</t>
    <phoneticPr fontId="3"/>
  </si>
  <si>
    <t>下階</t>
    <phoneticPr fontId="3"/>
  </si>
  <si>
    <t>【６．その他必要な事項】</t>
    <phoneticPr fontId="3"/>
  </si>
  <si>
    <t>【７．備考】</t>
    <phoneticPr fontId="3"/>
  </si>
  <si>
    <t>１欄は、住戸の数が１のときは「１」と記入し、住戸の数が２以上のときは、申請住戸ごとに通し番号を付し、その番号を記入してください。</t>
    <phoneticPr fontId="3"/>
  </si>
  <si>
    <t>４欄及び５欄は、該当するチェックボックスに「レ」マークを入れてください。</t>
    <phoneticPr fontId="3"/>
  </si>
  <si>
    <t>変更設計住宅性能評価に係る申請の際は、７欄に第四面に係る部分の変更の概要について記入してください。</t>
    <phoneticPr fontId="3"/>
  </si>
  <si>
    <t>⑦</t>
    <phoneticPr fontId="3"/>
  </si>
  <si>
    <t>申請者の氏名又は名称</t>
    <phoneticPr fontId="3"/>
  </si>
  <si>
    <t>第</t>
    <phoneticPr fontId="3"/>
  </si>
  <si>
    <t>号</t>
    <phoneticPr fontId="3"/>
  </si>
  <si>
    <t>１－１</t>
    <phoneticPr fontId="3"/>
  </si>
  <si>
    <t>１－２</t>
    <phoneticPr fontId="3"/>
  </si>
  <si>
    <t>１－３</t>
    <phoneticPr fontId="3"/>
  </si>
  <si>
    <t>１－４</t>
    <phoneticPr fontId="3"/>
  </si>
  <si>
    <t>１－５</t>
    <phoneticPr fontId="3"/>
  </si>
  <si>
    <t>１－６</t>
    <phoneticPr fontId="3"/>
  </si>
  <si>
    <t>１－７</t>
    <phoneticPr fontId="3"/>
  </si>
  <si>
    <t>２－１</t>
    <phoneticPr fontId="3"/>
  </si>
  <si>
    <t>２－４</t>
    <phoneticPr fontId="3"/>
  </si>
  <si>
    <t>２－５</t>
    <phoneticPr fontId="3"/>
  </si>
  <si>
    <t>２－６</t>
    <phoneticPr fontId="3"/>
  </si>
  <si>
    <t>３－１</t>
    <phoneticPr fontId="3"/>
  </si>
  <si>
    <t>４－１</t>
    <phoneticPr fontId="3"/>
  </si>
  <si>
    <t>５．温熱環境・エネルギー消費量に関すること</t>
    <rPh sb="2" eb="3">
      <t>オン</t>
    </rPh>
    <rPh sb="3" eb="4">
      <t>ネツ</t>
    </rPh>
    <rPh sb="4" eb="6">
      <t>カンキョウ</t>
    </rPh>
    <rPh sb="12" eb="15">
      <t>ショウヒリョウ</t>
    </rPh>
    <rPh sb="16" eb="17">
      <t>カン</t>
    </rPh>
    <phoneticPr fontId="3"/>
  </si>
  <si>
    <t>５－１</t>
    <phoneticPr fontId="3"/>
  </si>
  <si>
    <t>６－１</t>
    <phoneticPr fontId="3"/>
  </si>
  <si>
    <t>６－２</t>
    <phoneticPr fontId="3"/>
  </si>
  <si>
    <t>　</t>
    <phoneticPr fontId="3"/>
  </si>
  <si>
    <t>７－１</t>
    <phoneticPr fontId="3"/>
  </si>
  <si>
    <t>７－２</t>
    <phoneticPr fontId="3"/>
  </si>
  <si>
    <t>９－１</t>
    <phoneticPr fontId="3"/>
  </si>
  <si>
    <t>１０－１</t>
    <phoneticPr fontId="3"/>
  </si>
  <si>
    <t>開口部の侵入防止対策</t>
    <phoneticPr fontId="3"/>
  </si>
  <si>
    <t>８－４</t>
    <phoneticPr fontId="3"/>
  </si>
  <si>
    <t>5.温熱環境・</t>
    <rPh sb="2" eb="4">
      <t>オンネツ</t>
    </rPh>
    <rPh sb="4" eb="6">
      <t>カンキョウ</t>
    </rPh>
    <phoneticPr fontId="3"/>
  </si>
  <si>
    <t>エネルギー</t>
    <phoneticPr fontId="3"/>
  </si>
  <si>
    <t>（</t>
    <phoneticPr fontId="3"/>
  </si>
  <si>
    <t>W/（㎡・K）　）</t>
    <phoneticPr fontId="3"/>
  </si>
  <si>
    <t>）</t>
    <phoneticPr fontId="3"/>
  </si>
  <si>
    <t>5温熱環境・エネルギー消費量に関すること</t>
    <rPh sb="1" eb="3">
      <t>オンネツ</t>
    </rPh>
    <rPh sb="3" eb="5">
      <t>カンキョウ</t>
    </rPh>
    <rPh sb="11" eb="14">
      <t>ショウヒリョウ</t>
    </rPh>
    <rPh sb="15" eb="16">
      <t>カン</t>
    </rPh>
    <phoneticPr fontId="3"/>
  </si>
  <si>
    <t>〔</t>
    <phoneticPr fontId="3"/>
  </si>
  <si>
    <t>〕</t>
    <phoneticPr fontId="3"/>
  </si>
  <si>
    <t>〔</t>
    <phoneticPr fontId="3"/>
  </si>
  <si>
    <t>〕</t>
    <phoneticPr fontId="3"/>
  </si>
  <si>
    <t>形式</t>
    <phoneticPr fontId="3"/>
  </si>
  <si>
    <t>杭種</t>
    <phoneticPr fontId="3"/>
  </si>
  <si>
    <t>-</t>
    <phoneticPr fontId="3"/>
  </si>
  <si>
    <t>杭径</t>
    <phoneticPr fontId="3"/>
  </si>
  <si>
    <t>杭長</t>
    <phoneticPr fontId="3"/>
  </si>
  <si>
    <t>地盤の液状化に関する情報提供</t>
    <phoneticPr fontId="3"/>
  </si>
  <si>
    <t>あり</t>
    <phoneticPr fontId="3"/>
  </si>
  <si>
    <t>なし</t>
    <phoneticPr fontId="3"/>
  </si>
  <si>
    <t>住宅の品質確保の促進等に関する法律施行規則第一条第八号に基づき住宅の性能に関し日本住宅性能表示基準に従って表示すべき事項ごとの住宅性能評価の実施の有無を下記の通り明示する。</t>
    <phoneticPr fontId="3"/>
  </si>
  <si>
    <t>1-1.</t>
    <phoneticPr fontId="3"/>
  </si>
  <si>
    <t>1-4.</t>
    <phoneticPr fontId="3"/>
  </si>
  <si>
    <t>1-7.</t>
    <phoneticPr fontId="3"/>
  </si>
  <si>
    <t>2-3.</t>
    <phoneticPr fontId="3"/>
  </si>
  <si>
    <t>2-6.</t>
    <phoneticPr fontId="3"/>
  </si>
  <si>
    <t>4-1.</t>
    <phoneticPr fontId="3"/>
  </si>
  <si>
    <t>4-4.</t>
    <phoneticPr fontId="3"/>
  </si>
  <si>
    <t>6-1.</t>
    <phoneticPr fontId="3"/>
  </si>
  <si>
    <t>6-3.</t>
    <phoneticPr fontId="3"/>
  </si>
  <si>
    <t>7-1.</t>
    <phoneticPr fontId="3"/>
  </si>
  <si>
    <t>8-2.</t>
    <phoneticPr fontId="3"/>
  </si>
  <si>
    <t>9-1.</t>
    <phoneticPr fontId="3"/>
  </si>
  <si>
    <t>1-2.</t>
    <phoneticPr fontId="3"/>
  </si>
  <si>
    <t>1-5.</t>
    <phoneticPr fontId="3"/>
  </si>
  <si>
    <t>2-1.</t>
    <phoneticPr fontId="3"/>
  </si>
  <si>
    <t>2-4.</t>
    <phoneticPr fontId="3"/>
  </si>
  <si>
    <t>2-7.</t>
    <phoneticPr fontId="3"/>
  </si>
  <si>
    <t>4-2.</t>
    <phoneticPr fontId="3"/>
  </si>
  <si>
    <t>5-1.</t>
    <phoneticPr fontId="3"/>
  </si>
  <si>
    <r>
      <t>6-2.</t>
    </r>
    <r>
      <rPr>
        <sz val="6"/>
        <rFont val="ＭＳ Ｐゴシック"/>
        <family val="3"/>
        <charset val="128"/>
      </rPr>
      <t>（居室）</t>
    </r>
    <rPh sb="5" eb="7">
      <t>キョシツ</t>
    </rPh>
    <phoneticPr fontId="3"/>
  </si>
  <si>
    <t>6-4.</t>
    <phoneticPr fontId="3"/>
  </si>
  <si>
    <t>7-2.</t>
    <phoneticPr fontId="3"/>
  </si>
  <si>
    <t>8-3.</t>
    <phoneticPr fontId="3"/>
  </si>
  <si>
    <t>9-2.</t>
    <phoneticPr fontId="3"/>
  </si>
  <si>
    <t>1-3.</t>
    <phoneticPr fontId="3"/>
  </si>
  <si>
    <t>1-6.</t>
    <phoneticPr fontId="3"/>
  </si>
  <si>
    <t>2-2.</t>
    <phoneticPr fontId="3"/>
  </si>
  <si>
    <t>2-5.</t>
    <phoneticPr fontId="3"/>
  </si>
  <si>
    <t>3-1.</t>
    <phoneticPr fontId="3"/>
  </si>
  <si>
    <t>4-3.</t>
    <phoneticPr fontId="3"/>
  </si>
  <si>
    <t>5-2.</t>
    <phoneticPr fontId="3"/>
  </si>
  <si>
    <r>
      <t>6-2.</t>
    </r>
    <r>
      <rPr>
        <sz val="6"/>
        <rFont val="ＭＳ Ｐゴシック"/>
        <family val="3"/>
        <charset val="128"/>
      </rPr>
      <t>（局所）</t>
    </r>
    <rPh sb="5" eb="7">
      <t>キョクショ</t>
    </rPh>
    <phoneticPr fontId="3"/>
  </si>
  <si>
    <t>6-5.</t>
    <phoneticPr fontId="3"/>
  </si>
  <si>
    <t>8-1.</t>
    <phoneticPr fontId="3"/>
  </si>
  <si>
    <t>8-4.</t>
    <phoneticPr fontId="3"/>
  </si>
  <si>
    <t>10-1.</t>
    <phoneticPr fontId="3"/>
  </si>
  <si>
    <t>5.温熱環境・エネルギー消費量</t>
    <rPh sb="12" eb="15">
      <t>ショウヒリョウ</t>
    </rPh>
    <phoneticPr fontId="3"/>
  </si>
  <si>
    <t>5-2.</t>
    <phoneticPr fontId="3"/>
  </si>
  <si>
    <t>便所</t>
    <phoneticPr fontId="3"/>
  </si>
  <si>
    <t>A</t>
    <phoneticPr fontId="3"/>
  </si>
  <si>
    <t>A</t>
    <phoneticPr fontId="3"/>
  </si>
  <si>
    <r>
      <t xml:space="preserve">外皮平均熱貫流率
  　  </t>
    </r>
    <r>
      <rPr>
        <sz val="6"/>
        <rFont val="ＭＳ Ｐゴシック"/>
        <family val="3"/>
        <charset val="128"/>
      </rPr>
      <t>〔W/（㎡・K）〕</t>
    </r>
    <rPh sb="0" eb="2">
      <t>ガイヒ</t>
    </rPh>
    <rPh sb="2" eb="4">
      <t>ヘイキン</t>
    </rPh>
    <rPh sb="4" eb="5">
      <t>ネツ</t>
    </rPh>
    <rPh sb="5" eb="7">
      <t>カンリュウ</t>
    </rPh>
    <rPh sb="7" eb="8">
      <t>リツ</t>
    </rPh>
    <phoneticPr fontId="3"/>
  </si>
  <si>
    <r>
      <t>床面積あたりの設計一次エネルギー消費量</t>
    </r>
    <r>
      <rPr>
        <sz val="6"/>
        <rFont val="ＭＳ Ｐゴシック"/>
        <family val="3"/>
        <charset val="128"/>
      </rPr>
      <t>〔MJ/（㎡・年）〕</t>
    </r>
    <rPh sb="0" eb="3">
      <t>ユカメンセキ</t>
    </rPh>
    <rPh sb="7" eb="9">
      <t>セッケイ</t>
    </rPh>
    <rPh sb="9" eb="11">
      <t>イチジ</t>
    </rPh>
    <rPh sb="16" eb="19">
      <t>ショウヒリョウ</t>
    </rPh>
    <phoneticPr fontId="3"/>
  </si>
  <si>
    <t>特定建材</t>
    <phoneticPr fontId="3"/>
  </si>
  <si>
    <t>内装〔3段階〕</t>
    <rPh sb="0" eb="2">
      <t>ナイソウ</t>
    </rPh>
    <rPh sb="4" eb="6">
      <t>ダンカイ</t>
    </rPh>
    <phoneticPr fontId="3"/>
  </si>
  <si>
    <t>天井裏等〔3段階〕</t>
    <rPh sb="0" eb="3">
      <t>テンジョウウラ</t>
    </rPh>
    <rPh sb="3" eb="4">
      <t>トウ</t>
    </rPh>
    <rPh sb="6" eb="8">
      <t>ダンカイ</t>
    </rPh>
    <phoneticPr fontId="3"/>
  </si>
  <si>
    <t>8-2</t>
    <phoneticPr fontId="3"/>
  </si>
  <si>
    <t>5-1</t>
    <phoneticPr fontId="3"/>
  </si>
  <si>
    <t>9-2</t>
    <phoneticPr fontId="3"/>
  </si>
  <si>
    <t>2-1</t>
    <phoneticPr fontId="3"/>
  </si>
  <si>
    <t>6-1</t>
    <phoneticPr fontId="3"/>
  </si>
  <si>
    <t>10-1</t>
    <phoneticPr fontId="3"/>
  </si>
  <si>
    <t>2-2</t>
    <phoneticPr fontId="3"/>
  </si>
  <si>
    <t>6-2 a</t>
    <phoneticPr fontId="3"/>
  </si>
  <si>
    <t>2-3</t>
    <phoneticPr fontId="3"/>
  </si>
  <si>
    <t>6-2 b</t>
    <phoneticPr fontId="3"/>
  </si>
  <si>
    <t>6-3</t>
    <phoneticPr fontId="3"/>
  </si>
  <si>
    <t>7-1</t>
    <phoneticPr fontId="3"/>
  </si>
  <si>
    <t>3-1</t>
    <phoneticPr fontId="3"/>
  </si>
  <si>
    <t>7-2</t>
    <phoneticPr fontId="3"/>
  </si>
  <si>
    <t>9-1</t>
    <phoneticPr fontId="3"/>
  </si>
  <si>
    <t>内壁</t>
    <rPh sb="0" eb="1">
      <t>ナイ</t>
    </rPh>
    <rPh sb="1" eb="2">
      <t>カベ</t>
    </rPh>
    <phoneticPr fontId="3"/>
  </si>
  <si>
    <t>1.構造の安定 ※</t>
    <rPh sb="2" eb="4">
      <t>コウゾウ</t>
    </rPh>
    <rPh sb="5" eb="7">
      <t>アンテイ</t>
    </rPh>
    <phoneticPr fontId="3"/>
  </si>
  <si>
    <t>3.劣化の軽減 ※</t>
    <rPh sb="2" eb="4">
      <t>レッカ</t>
    </rPh>
    <rPh sb="5" eb="7">
      <t>ケイゲン</t>
    </rPh>
    <phoneticPr fontId="3"/>
  </si>
  <si>
    <t>4.維持管理・更新 ※</t>
    <rPh sb="2" eb="4">
      <t>イジ</t>
    </rPh>
    <rPh sb="4" eb="6">
      <t>カンリ</t>
    </rPh>
    <rPh sb="7" eb="9">
      <t>コウシン</t>
    </rPh>
    <phoneticPr fontId="3"/>
  </si>
  <si>
    <t>5.温熱環境・エネルギー消費量 ※</t>
    <rPh sb="2" eb="4">
      <t>オンネツ</t>
    </rPh>
    <rPh sb="4" eb="6">
      <t>カンキョウ</t>
    </rPh>
    <rPh sb="12" eb="15">
      <t>ショウヒリョウ</t>
    </rPh>
    <phoneticPr fontId="3"/>
  </si>
  <si>
    <t>希望する</t>
    <rPh sb="0" eb="2">
      <t>キボウ</t>
    </rPh>
    <phoneticPr fontId="3"/>
  </si>
  <si>
    <t>性能表示事項等</t>
    <rPh sb="0" eb="2">
      <t>セイノウ</t>
    </rPh>
    <rPh sb="2" eb="4">
      <t>ヒョウジ</t>
    </rPh>
    <rPh sb="4" eb="6">
      <t>ジコウ</t>
    </rPh>
    <rPh sb="6" eb="7">
      <t>トウ</t>
    </rPh>
    <phoneticPr fontId="3"/>
  </si>
  <si>
    <t>（※は必須項目）</t>
    <rPh sb="3" eb="5">
      <t>ヒッス</t>
    </rPh>
    <rPh sb="5" eb="7">
      <t>コウモク</t>
    </rPh>
    <phoneticPr fontId="3"/>
  </si>
  <si>
    <t>選択無</t>
    <rPh sb="0" eb="2">
      <t>センタク</t>
    </rPh>
    <rPh sb="2" eb="3">
      <t>ム</t>
    </rPh>
    <phoneticPr fontId="3"/>
  </si>
  <si>
    <t>（構造躯体の倒壊等の防止）</t>
    <rPh sb="1" eb="3">
      <t>コウゾウ</t>
    </rPh>
    <rPh sb="3" eb="5">
      <t>クタイ</t>
    </rPh>
    <rPh sb="6" eb="7">
      <t>ダオシ</t>
    </rPh>
    <phoneticPr fontId="3"/>
  </si>
  <si>
    <t>（構造躯体の損傷等の防止）</t>
    <rPh sb="1" eb="3">
      <t>コウゾウ</t>
    </rPh>
    <rPh sb="3" eb="5">
      <t>クタイ</t>
    </rPh>
    <rPh sb="6" eb="7">
      <t>ソン</t>
    </rPh>
    <phoneticPr fontId="3"/>
  </si>
  <si>
    <t>（構造躯体の倒壊等防止及び傷等の防止）</t>
    <rPh sb="1" eb="3">
      <t>コウゾウ</t>
    </rPh>
    <rPh sb="3" eb="5">
      <t>クタイ</t>
    </rPh>
    <rPh sb="6" eb="7">
      <t>ダオシ</t>
    </rPh>
    <phoneticPr fontId="3"/>
  </si>
  <si>
    <t>（延焼の恐れのある部分（開口部以外））</t>
    <rPh sb="1" eb="3">
      <t>エンショウ</t>
    </rPh>
    <rPh sb="4" eb="5">
      <t>オソ</t>
    </rPh>
    <phoneticPr fontId="3"/>
  </si>
  <si>
    <t>（延焼の恐れのある部分（開口部））</t>
    <rPh sb="1" eb="3">
      <t>エンショウ</t>
    </rPh>
    <rPh sb="4" eb="5">
      <t>オソ</t>
    </rPh>
    <phoneticPr fontId="3"/>
  </si>
  <si>
    <t>別紙</t>
    <rPh sb="0" eb="2">
      <t>ベッシ</t>
    </rPh>
    <phoneticPr fontId="3"/>
  </si>
  <si>
    <t>【１．申請者②】</t>
    <phoneticPr fontId="3"/>
  </si>
  <si>
    <t>【１．申請者③】</t>
    <phoneticPr fontId="3"/>
  </si>
  <si>
    <t>【３．建築主②】</t>
    <rPh sb="3" eb="5">
      <t>ケンチク</t>
    </rPh>
    <rPh sb="5" eb="6">
      <t>ヌシ</t>
    </rPh>
    <phoneticPr fontId="3"/>
  </si>
  <si>
    <t>【３．建築主③】</t>
    <rPh sb="3" eb="5">
      <t>ケンチク</t>
    </rPh>
    <rPh sb="5" eb="6">
      <t>ヌシ</t>
    </rPh>
    <phoneticPr fontId="3"/>
  </si>
  <si>
    <t>選択を希望する性能表示事項のチェックボックスに「レ」マークを入れてください。</t>
    <rPh sb="0" eb="2">
      <t>センタク</t>
    </rPh>
    <rPh sb="3" eb="5">
      <t>キボウ</t>
    </rPh>
    <rPh sb="7" eb="9">
      <t>セイノウ</t>
    </rPh>
    <rPh sb="9" eb="11">
      <t>ヒョウジ</t>
    </rPh>
    <rPh sb="11" eb="13">
      <t>ジコウ</t>
    </rPh>
    <phoneticPr fontId="3"/>
  </si>
  <si>
    <t>地盤の液状化に関する情報提供について、いずれかのチェックボックスに「レ」マークを入れてください。</t>
    <rPh sb="0" eb="2">
      <t>ジバン</t>
    </rPh>
    <rPh sb="3" eb="6">
      <t>エキジョウカ</t>
    </rPh>
    <rPh sb="7" eb="8">
      <t>カン</t>
    </rPh>
    <rPh sb="10" eb="12">
      <t>ジョウホウ</t>
    </rPh>
    <rPh sb="11" eb="12">
      <t>テイキョウ</t>
    </rPh>
    <rPh sb="12" eb="14">
      <t>テイキョウ</t>
    </rPh>
    <phoneticPr fontId="3"/>
  </si>
  <si>
    <t>添付資料の有無
（添付資料名）</t>
    <rPh sb="0" eb="2">
      <t>テンプ</t>
    </rPh>
    <rPh sb="2" eb="4">
      <t>シリョウ</t>
    </rPh>
    <rPh sb="5" eb="7">
      <t>ウム</t>
    </rPh>
    <phoneticPr fontId="3"/>
  </si>
  <si>
    <r>
      <t xml:space="preserve"> 【備考・出典</t>
    </r>
    <r>
      <rPr>
        <sz val="9"/>
        <rFont val="ＭＳ Ｐゴシック"/>
        <family val="3"/>
        <charset val="128"/>
      </rPr>
      <t>】</t>
    </r>
    <rPh sb="2" eb="4">
      <t>ビコウ</t>
    </rPh>
    <rPh sb="5" eb="7">
      <t>シュッテン</t>
    </rPh>
    <phoneticPr fontId="3"/>
  </si>
  <si>
    <t>（</t>
    <phoneticPr fontId="3"/>
  </si>
  <si>
    <t>）</t>
    <phoneticPr fontId="3"/>
  </si>
  <si>
    <t>□</t>
    <phoneticPr fontId="3"/>
  </si>
  <si>
    <t>あり</t>
    <phoneticPr fontId="3"/>
  </si>
  <si>
    <t>なし</t>
    <phoneticPr fontId="3"/>
  </si>
  <si>
    <t>土地利用履歴</t>
    <phoneticPr fontId="3"/>
  </si>
  <si>
    <t>））</t>
    <phoneticPr fontId="3"/>
  </si>
  <si>
    <r>
      <t xml:space="preserve"> 【備考</t>
    </r>
    <r>
      <rPr>
        <sz val="9"/>
        <rFont val="ＭＳ Ｐゴシック"/>
        <family val="3"/>
        <charset val="128"/>
      </rPr>
      <t>】</t>
    </r>
    <rPh sb="2" eb="4">
      <t>ビコウ</t>
    </rPh>
    <phoneticPr fontId="3"/>
  </si>
  <si>
    <t>（ロ）</t>
    <phoneticPr fontId="3"/>
  </si>
  <si>
    <t>液状化に関する</t>
    <rPh sb="0" eb="3">
      <t>エキジョウカ</t>
    </rPh>
    <rPh sb="4" eb="5">
      <t>カン</t>
    </rPh>
    <phoneticPr fontId="3"/>
  </si>
  <si>
    <t>地の情報</t>
    <phoneticPr fontId="3"/>
  </si>
  <si>
    <t>数量</t>
    <rPh sb="0" eb="2">
      <t>スウリョウ</t>
    </rPh>
    <phoneticPr fontId="3"/>
  </si>
  <si>
    <t>・深度</t>
    <rPh sb="1" eb="3">
      <t>シンド</t>
    </rPh>
    <phoneticPr fontId="3"/>
  </si>
  <si>
    <t>（ハ）</t>
    <phoneticPr fontId="3"/>
  </si>
  <si>
    <t>液状化に関する</t>
    <phoneticPr fontId="3"/>
  </si>
  <si>
    <t>当該住宅基礎</t>
    <rPh sb="0" eb="2">
      <t>トウガイ</t>
    </rPh>
    <rPh sb="2" eb="4">
      <t>ジュウタク</t>
    </rPh>
    <phoneticPr fontId="3"/>
  </si>
  <si>
    <t>等における工事</t>
    <phoneticPr fontId="3"/>
  </si>
  <si>
    <t>　住宅の品質確保の促進等に関する法律施行規則第１条第十一号に規定する地盤の液状化に係る情報は、申請者からの申し出があった場合に、上記申出書の内容を基に参考情報として提供するものであり、登録住宅性能評価機関が評価するものではありません。</t>
    <rPh sb="30" eb="32">
      <t>キテイ</t>
    </rPh>
    <rPh sb="41" eb="42">
      <t>カカワ</t>
    </rPh>
    <rPh sb="43" eb="45">
      <t>ジョウホウ</t>
    </rPh>
    <rPh sb="47" eb="50">
      <t>シンセイシャ</t>
    </rPh>
    <rPh sb="60" eb="62">
      <t>バアイ</t>
    </rPh>
    <rPh sb="64" eb="66">
      <t>ジョウキ</t>
    </rPh>
    <rPh sb="66" eb="69">
      <t>モウシデショ</t>
    </rPh>
    <rPh sb="70" eb="72">
      <t>ナイヨウ</t>
    </rPh>
    <rPh sb="73" eb="74">
      <t>モト</t>
    </rPh>
    <rPh sb="75" eb="77">
      <t>サンコウ</t>
    </rPh>
    <rPh sb="77" eb="79">
      <t>ジョウホウ</t>
    </rPh>
    <rPh sb="82" eb="84">
      <t>テイキョウ</t>
    </rPh>
    <phoneticPr fontId="3"/>
  </si>
  <si>
    <t>（第7面）</t>
    <rPh sb="1" eb="2">
      <t>ダイ</t>
    </rPh>
    <rPh sb="3" eb="4">
      <t>メン</t>
    </rPh>
    <phoneticPr fontId="3"/>
  </si>
  <si>
    <t>A1</t>
    <phoneticPr fontId="3"/>
  </si>
  <si>
    <t>H1</t>
    <phoneticPr fontId="3"/>
  </si>
  <si>
    <t>H2</t>
  </si>
  <si>
    <t>H3</t>
  </si>
  <si>
    <t>H4</t>
  </si>
  <si>
    <t>H5</t>
  </si>
  <si>
    <t>なし</t>
    <phoneticPr fontId="3"/>
  </si>
  <si>
    <t>浅層混合処理工法</t>
    <rPh sb="0" eb="1">
      <t>アサ</t>
    </rPh>
    <rPh sb="1" eb="2">
      <t>ソウ</t>
    </rPh>
    <rPh sb="2" eb="4">
      <t>コンゴウ</t>
    </rPh>
    <rPh sb="4" eb="6">
      <t>ショリ</t>
    </rPh>
    <rPh sb="6" eb="8">
      <t>コウホウ</t>
    </rPh>
    <phoneticPr fontId="3"/>
  </si>
  <si>
    <t>補強土工法</t>
    <rPh sb="0" eb="2">
      <t>ホキョウ</t>
    </rPh>
    <rPh sb="2" eb="3">
      <t>ツチ</t>
    </rPh>
    <rPh sb="3" eb="5">
      <t>コウホウ</t>
    </rPh>
    <phoneticPr fontId="3"/>
  </si>
  <si>
    <t>置換工法</t>
    <rPh sb="0" eb="2">
      <t>チカン</t>
    </rPh>
    <rPh sb="2" eb="4">
      <t>コウホウ</t>
    </rPh>
    <phoneticPr fontId="3"/>
  </si>
  <si>
    <t>深層混合処理工法</t>
    <rPh sb="0" eb="2">
      <t>シンソウ</t>
    </rPh>
    <rPh sb="2" eb="4">
      <t>コンゴウ</t>
    </rPh>
    <rPh sb="4" eb="6">
      <t>ショリ</t>
    </rPh>
    <rPh sb="6" eb="8">
      <t>コウホウ</t>
    </rPh>
    <phoneticPr fontId="3"/>
  </si>
  <si>
    <t>小口径鋼管工法</t>
    <rPh sb="0" eb="2">
      <t>コグチ</t>
    </rPh>
    <rPh sb="2" eb="3">
      <t>ケイ</t>
    </rPh>
    <rPh sb="3" eb="5">
      <t>コウカン</t>
    </rPh>
    <rPh sb="5" eb="7">
      <t>コウホウ</t>
    </rPh>
    <phoneticPr fontId="3"/>
  </si>
  <si>
    <t>木杭</t>
    <rPh sb="0" eb="1">
      <t>キ</t>
    </rPh>
    <rPh sb="1" eb="2">
      <t>クイ</t>
    </rPh>
    <phoneticPr fontId="3"/>
  </si>
  <si>
    <t>1地域</t>
    <rPh sb="1" eb="3">
      <t>チイキ</t>
    </rPh>
    <phoneticPr fontId="3"/>
  </si>
  <si>
    <t>2地域</t>
    <rPh sb="1" eb="3">
      <t>チイキ</t>
    </rPh>
    <phoneticPr fontId="3"/>
  </si>
  <si>
    <t>3地域</t>
    <rPh sb="1" eb="3">
      <t>チイキ</t>
    </rPh>
    <phoneticPr fontId="3"/>
  </si>
  <si>
    <t>4地域</t>
    <rPh sb="1" eb="3">
      <t>チイキ</t>
    </rPh>
    <phoneticPr fontId="3"/>
  </si>
  <si>
    <t>5地域</t>
    <rPh sb="1" eb="3">
      <t>チイキ</t>
    </rPh>
    <phoneticPr fontId="3"/>
  </si>
  <si>
    <t>6地域</t>
    <rPh sb="1" eb="3">
      <t>チイキ</t>
    </rPh>
    <phoneticPr fontId="3"/>
  </si>
  <si>
    <t>7地域</t>
    <rPh sb="1" eb="3">
      <t>チイキ</t>
    </rPh>
    <phoneticPr fontId="3"/>
  </si>
  <si>
    <t>8地域</t>
    <rPh sb="1" eb="3">
      <t>チイキ</t>
    </rPh>
    <phoneticPr fontId="3"/>
  </si>
  <si>
    <t>地域の区分：</t>
    <rPh sb="0" eb="2">
      <t>チイキ</t>
    </rPh>
    <rPh sb="3" eb="5">
      <t>クブン</t>
    </rPh>
    <phoneticPr fontId="3"/>
  </si>
  <si>
    <t>地域の区分</t>
    <rPh sb="0" eb="2">
      <t>チイキ</t>
    </rPh>
    <rPh sb="3" eb="5">
      <t>クブン</t>
    </rPh>
    <phoneticPr fontId="3"/>
  </si>
  <si>
    <t>地域の区分</t>
    <phoneticPr fontId="3"/>
  </si>
  <si>
    <t>日射熱取得率</t>
    <rPh sb="0" eb="2">
      <t>ニッシャ</t>
    </rPh>
    <rPh sb="2" eb="3">
      <t>ネツ</t>
    </rPh>
    <rPh sb="3" eb="5">
      <t>シュトク</t>
    </rPh>
    <rPh sb="5" eb="6">
      <t>リツ</t>
    </rPh>
    <phoneticPr fontId="3"/>
  </si>
  <si>
    <t>W/㎡・K</t>
    <phoneticPr fontId="3"/>
  </si>
  <si>
    <r>
      <t>W/m</t>
    </r>
    <r>
      <rPr>
        <vertAlign val="superscript"/>
        <sz val="9"/>
        <rFont val="ＭＳ Ｐゴシック"/>
        <family val="3"/>
        <charset val="128"/>
      </rPr>
      <t>2</t>
    </r>
    <r>
      <rPr>
        <sz val="9"/>
        <rFont val="ＭＳ Ｐゴシック"/>
        <family val="3"/>
        <charset val="128"/>
      </rPr>
      <t>K</t>
    </r>
    <phoneticPr fontId="3"/>
  </si>
  <si>
    <r>
      <t>冷房期の平均日射熱取得率 η</t>
    </r>
    <r>
      <rPr>
        <sz val="6"/>
        <rFont val="ＭＳ Ｐゴシック"/>
        <family val="3"/>
        <charset val="128"/>
      </rPr>
      <t>AC</t>
    </r>
    <rPh sb="0" eb="2">
      <t>レイボウ</t>
    </rPh>
    <rPh sb="2" eb="3">
      <t>キ</t>
    </rPh>
    <rPh sb="4" eb="6">
      <t>ヘイキン</t>
    </rPh>
    <rPh sb="6" eb="8">
      <t>ニッシャ</t>
    </rPh>
    <rPh sb="8" eb="9">
      <t>ネツ</t>
    </rPh>
    <rPh sb="9" eb="11">
      <t>シュトク</t>
    </rPh>
    <rPh sb="11" eb="12">
      <t>リツ</t>
    </rPh>
    <phoneticPr fontId="3"/>
  </si>
  <si>
    <t xml:space="preserve">） </t>
    <phoneticPr fontId="3"/>
  </si>
  <si>
    <t>種類と厚さ</t>
    <phoneticPr fontId="3"/>
  </si>
  <si>
    <t>結露防止</t>
    <phoneticPr fontId="3"/>
  </si>
  <si>
    <t>防湿層の措置</t>
    <phoneticPr fontId="3"/>
  </si>
  <si>
    <t>［</t>
    <phoneticPr fontId="3"/>
  </si>
  <si>
    <t>） ］</t>
    <phoneticPr fontId="3"/>
  </si>
  <si>
    <t>　（※選択の有無を☑）</t>
    <rPh sb="3" eb="5">
      <t>センタク</t>
    </rPh>
    <rPh sb="6" eb="8">
      <t>ウム</t>
    </rPh>
    <phoneticPr fontId="3"/>
  </si>
  <si>
    <t>住宅性能評価申請受付票</t>
    <rPh sb="0" eb="2">
      <t>ジュウタク</t>
    </rPh>
    <rPh sb="2" eb="4">
      <t>セイノウ</t>
    </rPh>
    <rPh sb="4" eb="6">
      <t>ヒョウカ</t>
    </rPh>
    <rPh sb="6" eb="8">
      <t>シンセイ</t>
    </rPh>
    <rPh sb="8" eb="10">
      <t>ウケツケ</t>
    </rPh>
    <rPh sb="10" eb="11">
      <t>ヒョウ</t>
    </rPh>
    <phoneticPr fontId="3"/>
  </si>
  <si>
    <t>建築主</t>
    <rPh sb="0" eb="2">
      <t>ケンチク</t>
    </rPh>
    <rPh sb="2" eb="3">
      <t>ヌシ</t>
    </rPh>
    <phoneticPr fontId="3"/>
  </si>
  <si>
    <t>見積、請求書宛名</t>
    <rPh sb="0" eb="2">
      <t>ミツモリ</t>
    </rPh>
    <rPh sb="3" eb="5">
      <t>セイキュウ</t>
    </rPh>
    <rPh sb="5" eb="6">
      <t>ショ</t>
    </rPh>
    <rPh sb="6" eb="8">
      <t>アテナ</t>
    </rPh>
    <phoneticPr fontId="3"/>
  </si>
  <si>
    <t>（上記記載）</t>
    <rPh sb="1" eb="3">
      <t>ジョウキ</t>
    </rPh>
    <rPh sb="3" eb="5">
      <t>キサイ</t>
    </rPh>
    <phoneticPr fontId="3"/>
  </si>
  <si>
    <t>ご請求書の宛名をご記入ください</t>
    <rPh sb="1" eb="4">
      <t>セイキュウショ</t>
    </rPh>
    <rPh sb="5" eb="7">
      <t>アテナ</t>
    </rPh>
    <rPh sb="9" eb="11">
      <t>キニュウ</t>
    </rPh>
    <phoneticPr fontId="3"/>
  </si>
  <si>
    <t>（氏名までの表示をご希望の場合は「氏名」欄もご記入下さい）</t>
    <rPh sb="1" eb="3">
      <t>シメイ</t>
    </rPh>
    <rPh sb="6" eb="8">
      <t>ヒョウジ</t>
    </rPh>
    <rPh sb="10" eb="12">
      <t>キボウ</t>
    </rPh>
    <rPh sb="13" eb="15">
      <t>バアイ</t>
    </rPh>
    <rPh sb="17" eb="19">
      <t>シメイ</t>
    </rPh>
    <rPh sb="20" eb="21">
      <t>ラン</t>
    </rPh>
    <rPh sb="23" eb="25">
      <t>キニュウ</t>
    </rPh>
    <rPh sb="25" eb="26">
      <t>クダ</t>
    </rPh>
    <phoneticPr fontId="3"/>
  </si>
  <si>
    <r>
      <t>※</t>
    </r>
    <r>
      <rPr>
        <u/>
        <sz val="8"/>
        <rFont val="ＭＳ Ｐゴシック"/>
        <family val="3"/>
        <charset val="128"/>
      </rPr>
      <t>請求先名の変更による請求書再発行依頼はご遠慮下さい。</t>
    </r>
    <r>
      <rPr>
        <sz val="8"/>
        <rFont val="ＭＳ Ｐゴシック"/>
        <family val="3"/>
        <charset val="128"/>
      </rPr>
      <t>ご記入前に必ずご確認下さいますようお願い致します。</t>
    </r>
    <rPh sb="1" eb="3">
      <t>セイキュウ</t>
    </rPh>
    <rPh sb="3" eb="4">
      <t>サキ</t>
    </rPh>
    <rPh sb="4" eb="5">
      <t>メイ</t>
    </rPh>
    <rPh sb="6" eb="8">
      <t>ヘンコウ</t>
    </rPh>
    <rPh sb="11" eb="13">
      <t>セイキュウ</t>
    </rPh>
    <rPh sb="13" eb="14">
      <t>ショ</t>
    </rPh>
    <rPh sb="14" eb="17">
      <t>サイハッコウ</t>
    </rPh>
    <rPh sb="17" eb="19">
      <t>イライ</t>
    </rPh>
    <rPh sb="21" eb="23">
      <t>エンリョ</t>
    </rPh>
    <rPh sb="23" eb="24">
      <t>クダ</t>
    </rPh>
    <rPh sb="28" eb="30">
      <t>キニュウ</t>
    </rPh>
    <rPh sb="30" eb="31">
      <t>マエ</t>
    </rPh>
    <rPh sb="32" eb="33">
      <t>カナラ</t>
    </rPh>
    <rPh sb="35" eb="37">
      <t>カクニン</t>
    </rPh>
    <rPh sb="37" eb="38">
      <t>クダ</t>
    </rPh>
    <rPh sb="45" eb="46">
      <t>ネガイ</t>
    </rPh>
    <rPh sb="47" eb="48">
      <t>タ</t>
    </rPh>
    <phoneticPr fontId="3"/>
  </si>
  <si>
    <r>
      <t>※</t>
    </r>
    <r>
      <rPr>
        <u/>
        <sz val="8"/>
        <rFont val="ＭＳ Ｐゴシック"/>
        <family val="3"/>
        <charset val="128"/>
      </rPr>
      <t>領収証発行も原則行っておりません</t>
    </r>
    <r>
      <rPr>
        <sz val="8"/>
        <rFont val="ＭＳ Ｐゴシック"/>
        <family val="3"/>
        <charset val="128"/>
      </rPr>
      <t>のでご了承下さいますようお願い致します。</t>
    </r>
    <rPh sb="1" eb="4">
      <t>リョウシュウショウ</t>
    </rPh>
    <rPh sb="4" eb="6">
      <t>ハッコウ</t>
    </rPh>
    <rPh sb="7" eb="9">
      <t>ゲンソク</t>
    </rPh>
    <rPh sb="9" eb="10">
      <t>オコナ</t>
    </rPh>
    <rPh sb="20" eb="22">
      <t>リョウショウ</t>
    </rPh>
    <rPh sb="22" eb="23">
      <t>クダ</t>
    </rPh>
    <rPh sb="30" eb="31">
      <t>ネガイ</t>
    </rPh>
    <rPh sb="32" eb="33">
      <t>タ</t>
    </rPh>
    <phoneticPr fontId="3"/>
  </si>
  <si>
    <t>見積、請求先</t>
    <rPh sb="0" eb="2">
      <t>ミツモリ</t>
    </rPh>
    <rPh sb="3" eb="5">
      <t>セイキュウ</t>
    </rPh>
    <rPh sb="5" eb="6">
      <t>サキ</t>
    </rPh>
    <phoneticPr fontId="3"/>
  </si>
  <si>
    <t>受取希望</t>
    <rPh sb="0" eb="1">
      <t>ウ</t>
    </rPh>
    <rPh sb="1" eb="2">
      <t>ト</t>
    </rPh>
    <rPh sb="2" eb="4">
      <t>キボウ</t>
    </rPh>
    <phoneticPr fontId="3"/>
  </si>
  <si>
    <t>（記載不要）</t>
    <rPh sb="1" eb="3">
      <t>キサイ</t>
    </rPh>
    <rPh sb="3" eb="5">
      <t>フヨウ</t>
    </rPh>
    <phoneticPr fontId="3"/>
  </si>
  <si>
    <t>送付希望</t>
    <rPh sb="0" eb="2">
      <t>ソウフ</t>
    </rPh>
    <rPh sb="2" eb="4">
      <t>キボウ</t>
    </rPh>
    <phoneticPr fontId="3"/>
  </si>
  <si>
    <t>ご請求書の送付先をご記入ください</t>
    <rPh sb="1" eb="4">
      <t>セイキュウショ</t>
    </rPh>
    <rPh sb="5" eb="7">
      <t>ソウフ</t>
    </rPh>
    <rPh sb="7" eb="8">
      <t>サキ</t>
    </rPh>
    <rPh sb="10" eb="12">
      <t>キニュウ</t>
    </rPh>
    <phoneticPr fontId="3"/>
  </si>
  <si>
    <t>評価質疑担当者</t>
    <rPh sb="0" eb="2">
      <t>ヒョウカ</t>
    </rPh>
    <rPh sb="2" eb="4">
      <t>シツギ</t>
    </rPh>
    <rPh sb="4" eb="7">
      <t>タントウシャ</t>
    </rPh>
    <phoneticPr fontId="3"/>
  </si>
  <si>
    <t>構造質疑担当者</t>
    <rPh sb="0" eb="2">
      <t>コウゾウ</t>
    </rPh>
    <rPh sb="2" eb="4">
      <t>シツギ</t>
    </rPh>
    <rPh sb="4" eb="7">
      <t>タントウシャ</t>
    </rPh>
    <phoneticPr fontId="3"/>
  </si>
  <si>
    <t>確認事項</t>
    <rPh sb="0" eb="2">
      <t>カクニン</t>
    </rPh>
    <rPh sb="2" eb="4">
      <t>ジコウ</t>
    </rPh>
    <phoneticPr fontId="3"/>
  </si>
  <si>
    <t>確認機関名</t>
    <rPh sb="0" eb="2">
      <t>カクニン</t>
    </rPh>
    <rPh sb="2" eb="4">
      <t>キカン</t>
    </rPh>
    <rPh sb="4" eb="5">
      <t>メイ</t>
    </rPh>
    <phoneticPr fontId="3"/>
  </si>
  <si>
    <t>ピア機関名</t>
    <rPh sb="2" eb="4">
      <t>キカン</t>
    </rPh>
    <rPh sb="4" eb="5">
      <t>メイ</t>
    </rPh>
    <phoneticPr fontId="3"/>
  </si>
  <si>
    <t>評価形態</t>
    <rPh sb="0" eb="2">
      <t>ヒョウカ</t>
    </rPh>
    <rPh sb="2" eb="4">
      <t>ケイタイ</t>
    </rPh>
    <phoneticPr fontId="3"/>
  </si>
  <si>
    <t>設計・建設</t>
    <phoneticPr fontId="3"/>
  </si>
  <si>
    <t>設計のみ</t>
    <phoneticPr fontId="3"/>
  </si>
  <si>
    <t>建設のみ</t>
    <phoneticPr fontId="3"/>
  </si>
  <si>
    <t>ﾌﾗｯﾄ35</t>
    <phoneticPr fontId="3"/>
  </si>
  <si>
    <t>取得予定</t>
    <phoneticPr fontId="3"/>
  </si>
  <si>
    <t>未定</t>
    <phoneticPr fontId="3"/>
  </si>
  <si>
    <t>瑕疵保険</t>
    <rPh sb="0" eb="2">
      <t>カシ</t>
    </rPh>
    <rPh sb="2" eb="4">
      <t>ホケン</t>
    </rPh>
    <phoneticPr fontId="3"/>
  </si>
  <si>
    <t>保険法人名　　（</t>
    <rPh sb="0" eb="2">
      <t>ホケン</t>
    </rPh>
    <rPh sb="2" eb="4">
      <t>ホウジン</t>
    </rPh>
    <rPh sb="4" eb="5">
      <t>メイ</t>
    </rPh>
    <phoneticPr fontId="3"/>
  </si>
  <si>
    <t>備考</t>
    <rPh sb="0" eb="2">
      <t>ビコウ</t>
    </rPh>
    <phoneticPr fontId="3"/>
  </si>
  <si>
    <t>※good-eyes 記入欄</t>
    <rPh sb="11" eb="13">
      <t>キニュウ</t>
    </rPh>
    <rPh sb="13" eb="14">
      <t>ラン</t>
    </rPh>
    <phoneticPr fontId="3"/>
  </si>
  <si>
    <t>性能評価番号</t>
    <rPh sb="0" eb="2">
      <t>セイノウ</t>
    </rPh>
    <rPh sb="2" eb="4">
      <t>ヒョウカ</t>
    </rPh>
    <rPh sb="4" eb="6">
      <t>バンゴウ</t>
    </rPh>
    <phoneticPr fontId="3"/>
  </si>
  <si>
    <t>GES</t>
    <phoneticPr fontId="3"/>
  </si>
  <si>
    <t>見積年月日</t>
    <rPh sb="0" eb="2">
      <t>ミツモリ</t>
    </rPh>
    <rPh sb="2" eb="5">
      <t>ネンガッピ</t>
    </rPh>
    <phoneticPr fontId="3"/>
  </si>
  <si>
    <t>受付年月日</t>
    <rPh sb="0" eb="2">
      <t>ウケツケ</t>
    </rPh>
    <rPh sb="2" eb="5">
      <t>ネンガッピ</t>
    </rPh>
    <phoneticPr fontId="3"/>
  </si>
  <si>
    <t>受付担当</t>
    <rPh sb="0" eb="2">
      <t>ウケツケ</t>
    </rPh>
    <rPh sb="2" eb="4">
      <t>タントウ</t>
    </rPh>
    <phoneticPr fontId="3"/>
  </si>
  <si>
    <t>評価担当</t>
    <rPh sb="0" eb="2">
      <t>ヒョウカ</t>
    </rPh>
    <rPh sb="2" eb="4">
      <t>タントウ</t>
    </rPh>
    <phoneticPr fontId="3"/>
  </si>
  <si>
    <t>TIME</t>
    <phoneticPr fontId="3"/>
  </si>
  <si>
    <t>金額内訳</t>
    <rPh sb="0" eb="2">
      <t>キンガク</t>
    </rPh>
    <rPh sb="2" eb="4">
      <t>ウチワケ</t>
    </rPh>
    <phoneticPr fontId="3"/>
  </si>
  <si>
    <t>現金受付</t>
    <rPh sb="0" eb="2">
      <t>ゲンキン</t>
    </rPh>
    <rPh sb="2" eb="4">
      <t>ウケツケ</t>
    </rPh>
    <phoneticPr fontId="3"/>
  </si>
  <si>
    <t>振込受付</t>
    <rPh sb="0" eb="2">
      <t>フリコミ</t>
    </rPh>
    <rPh sb="2" eb="4">
      <t>ウケツケ</t>
    </rPh>
    <phoneticPr fontId="3"/>
  </si>
  <si>
    <t>一括申込</t>
    <rPh sb="0" eb="2">
      <t>イッカツ</t>
    </rPh>
    <rPh sb="2" eb="4">
      <t>モウシコミ</t>
    </rPh>
    <phoneticPr fontId="3"/>
  </si>
  <si>
    <t>概要</t>
    <rPh sb="0" eb="2">
      <t>ガイヨウ</t>
    </rPh>
    <phoneticPr fontId="3"/>
  </si>
  <si>
    <t>金額</t>
    <rPh sb="0" eb="2">
      <t>キンガク</t>
    </rPh>
    <phoneticPr fontId="3"/>
  </si>
  <si>
    <t>設計性能評価</t>
    <rPh sb="0" eb="2">
      <t>セッケイ</t>
    </rPh>
    <rPh sb="2" eb="4">
      <t>セイノウ</t>
    </rPh>
    <rPh sb="4" eb="6">
      <t>ヒョウカ</t>
    </rPh>
    <phoneticPr fontId="3"/>
  </si>
  <si>
    <t>基本料</t>
    <rPh sb="0" eb="3">
      <t>キホンリョウ</t>
    </rPh>
    <phoneticPr fontId="3"/>
  </si>
  <si>
    <t>建設性能評価</t>
    <rPh sb="0" eb="2">
      <t>ケンセツ</t>
    </rPh>
    <rPh sb="2" eb="4">
      <t>セイノウ</t>
    </rPh>
    <rPh sb="4" eb="6">
      <t>ヒョウカ</t>
    </rPh>
    <phoneticPr fontId="3"/>
  </si>
  <si>
    <t>1～50戸</t>
    <rPh sb="4" eb="5">
      <t>コ</t>
    </rPh>
    <phoneticPr fontId="3"/>
  </si>
  <si>
    <t>51～100戸</t>
    <rPh sb="6" eb="7">
      <t>コ</t>
    </rPh>
    <phoneticPr fontId="3"/>
  </si>
  <si>
    <t>101～200戸</t>
    <rPh sb="7" eb="8">
      <t>コ</t>
    </rPh>
    <phoneticPr fontId="3"/>
  </si>
  <si>
    <t>業務C</t>
    <rPh sb="0" eb="2">
      <t>ギョウム</t>
    </rPh>
    <phoneticPr fontId="3"/>
  </si>
  <si>
    <t>201戸～</t>
    <rPh sb="3" eb="4">
      <t>コ</t>
    </rPh>
    <phoneticPr fontId="3"/>
  </si>
  <si>
    <t>割引（-　　　%）</t>
    <rPh sb="0" eb="2">
      <t>ワリビキ</t>
    </rPh>
    <phoneticPr fontId="3"/>
  </si>
  <si>
    <t>エリア割増</t>
    <rPh sb="3" eb="5">
      <t>ワリマシ</t>
    </rPh>
    <phoneticPr fontId="3"/>
  </si>
  <si>
    <t>小計①</t>
    <rPh sb="0" eb="1">
      <t>ショウ</t>
    </rPh>
    <rPh sb="1" eb="2">
      <t>ケイ</t>
    </rPh>
    <phoneticPr fontId="3"/>
  </si>
  <si>
    <t>小計②</t>
    <rPh sb="0" eb="1">
      <t>ショウ</t>
    </rPh>
    <rPh sb="1" eb="2">
      <t>ケイ</t>
    </rPh>
    <phoneticPr fontId="3"/>
  </si>
  <si>
    <t>小計③（小計①+小計②）</t>
    <rPh sb="0" eb="1">
      <t>ショウ</t>
    </rPh>
    <rPh sb="1" eb="2">
      <t>ケイ</t>
    </rPh>
    <rPh sb="4" eb="5">
      <t>ショウ</t>
    </rPh>
    <rPh sb="5" eb="6">
      <t>ケイ</t>
    </rPh>
    <rPh sb="8" eb="9">
      <t>ショウ</t>
    </rPh>
    <rPh sb="9" eb="10">
      <t>ケイ</t>
    </rPh>
    <phoneticPr fontId="3"/>
  </si>
  <si>
    <t>紛争処理支援センター費用</t>
    <rPh sb="0" eb="2">
      <t>フンソウ</t>
    </rPh>
    <rPh sb="2" eb="4">
      <t>ショリ</t>
    </rPh>
    <rPh sb="4" eb="6">
      <t>シエン</t>
    </rPh>
    <rPh sb="10" eb="12">
      <t>ヒヨウ</t>
    </rPh>
    <phoneticPr fontId="3"/>
  </si>
  <si>
    <t>〒169-0073</t>
  </si>
  <si>
    <t>消費税</t>
    <rPh sb="0" eb="3">
      <t>ショウヒゼイ</t>
    </rPh>
    <phoneticPr fontId="3"/>
  </si>
  <si>
    <t>東京都新宿区百人町2-16-15　M・Yビル2F</t>
    <phoneticPr fontId="3"/>
  </si>
  <si>
    <t>合計</t>
    <rPh sb="0" eb="2">
      <t>ゴウケイ</t>
    </rPh>
    <phoneticPr fontId="3"/>
  </si>
  <si>
    <t>株式会社　グッド・アイズ建築検査機構</t>
    <phoneticPr fontId="3"/>
  </si>
  <si>
    <t>TEL</t>
    <phoneticPr fontId="3"/>
  </si>
  <si>
    <t>03-3362-0667</t>
    <phoneticPr fontId="3"/>
  </si>
  <si>
    <t>FAX</t>
    <phoneticPr fontId="3"/>
  </si>
  <si>
    <t>03-3362-0669</t>
    <phoneticPr fontId="3"/>
  </si>
  <si>
    <t>送付希望の場合、</t>
    <rPh sb="0" eb="2">
      <t>ソウフ</t>
    </rPh>
    <rPh sb="2" eb="4">
      <t>キボウ</t>
    </rPh>
    <rPh sb="5" eb="7">
      <t>バアイ</t>
    </rPh>
    <phoneticPr fontId="3"/>
  </si>
  <si>
    <t>（第二面）</t>
    <rPh sb="2" eb="3">
      <t>２</t>
    </rPh>
    <phoneticPr fontId="3"/>
  </si>
  <si>
    <t>（第三面）</t>
    <rPh sb="2" eb="3">
      <t>３</t>
    </rPh>
    <phoneticPr fontId="3"/>
  </si>
  <si>
    <t>（第四面）</t>
    <rPh sb="2" eb="3">
      <t>４</t>
    </rPh>
    <phoneticPr fontId="3"/>
  </si>
  <si>
    <t>２－６　耐火等級 （延焼のおそれのある部分（開口部以外））</t>
    <rPh sb="4" eb="6">
      <t>タイカ</t>
    </rPh>
    <rPh sb="6" eb="8">
      <t>トウキュウ</t>
    </rPh>
    <rPh sb="10" eb="12">
      <t>エンショウ</t>
    </rPh>
    <rPh sb="19" eb="21">
      <t>ブブン</t>
    </rPh>
    <rPh sb="22" eb="25">
      <t>カイコウブ</t>
    </rPh>
    <rPh sb="25" eb="27">
      <t>イガイ</t>
    </rPh>
    <phoneticPr fontId="3"/>
  </si>
  <si>
    <t>２－５　耐火等級 （延焼のおそれのある部分（開口部））</t>
    <rPh sb="4" eb="6">
      <t>タイカ</t>
    </rPh>
    <rPh sb="6" eb="8">
      <t>トウキュウ</t>
    </rPh>
    <rPh sb="10" eb="12">
      <t>エンショウ</t>
    </rPh>
    <rPh sb="19" eb="21">
      <t>ブブン</t>
    </rPh>
    <rPh sb="22" eb="25">
      <t>カイコウブ</t>
    </rPh>
    <phoneticPr fontId="3"/>
  </si>
  <si>
    <t>申請受理者氏名</t>
    <rPh sb="5" eb="7">
      <t>シメイ</t>
    </rPh>
    <phoneticPr fontId="3"/>
  </si>
  <si>
    <t>スクリューウエイト貫入試験</t>
    <rPh sb="9" eb="13">
      <t>カンニュウシケン</t>
    </rPh>
    <phoneticPr fontId="3"/>
  </si>
  <si>
    <t>　１．各面共通関係</t>
    <rPh sb="3" eb="5">
      <t>カクメン</t>
    </rPh>
    <rPh sb="5" eb="7">
      <t>キョウツウ</t>
    </rPh>
    <rPh sb="7" eb="9">
      <t>カンケイ</t>
    </rPh>
    <phoneticPr fontId="3"/>
  </si>
  <si>
    <t>　２．第一面関係</t>
    <rPh sb="3" eb="4">
      <t>ダイ</t>
    </rPh>
    <rPh sb="4" eb="6">
      <t>イチメン</t>
    </rPh>
    <rPh sb="6" eb="8">
      <t>カンケイ</t>
    </rPh>
    <phoneticPr fontId="3"/>
  </si>
  <si>
    <t>1　この用紙の大きさは、日本産業規格Ａ４としてください。</t>
    <rPh sb="14" eb="16">
      <t>サンギョウ</t>
    </rPh>
    <phoneticPr fontId="3"/>
  </si>
  <si>
    <t>２　第二面から第四面までについては、建築確認等他の制度の申請書の写しに必要事項を補うこと、複数の住戸に関する情報を集約して</t>
    <phoneticPr fontId="3"/>
  </si>
  <si>
    <t>　　記載すること等により記載すべき事項のすべてが明示された別の書面をもって代えることができます。</t>
    <phoneticPr fontId="3"/>
  </si>
  <si>
    <t>３　共同住宅等に係る設計住宅性能評価の申請にあっては、第四面を申請に係る住戸ごとに作成した場合、この申請書を共同住宅等一棟</t>
    <phoneticPr fontId="3"/>
  </si>
  <si>
    <t>　　又は複数の住戸につき一部とすることができます。</t>
    <phoneticPr fontId="3"/>
  </si>
  <si>
    <t>【７．備　考】</t>
    <rPh sb="3" eb="4">
      <t>ソナエ</t>
    </rPh>
    <rPh sb="5" eb="6">
      <t>コウ</t>
    </rPh>
    <phoneticPr fontId="3"/>
  </si>
  <si>
    <t>【６．長期使用構造等であることの確認の要否】</t>
    <rPh sb="3" eb="5">
      <t>チョウキ</t>
    </rPh>
    <rPh sb="5" eb="7">
      <t>シヨウ</t>
    </rPh>
    <rPh sb="7" eb="9">
      <t>コウゾウ</t>
    </rPh>
    <rPh sb="9" eb="10">
      <t>トウ</t>
    </rPh>
    <rPh sb="16" eb="18">
      <t>カクニン</t>
    </rPh>
    <rPh sb="19" eb="21">
      <t>ヨウヒ</t>
    </rPh>
    <phoneticPr fontId="3"/>
  </si>
  <si>
    <t>要</t>
    <rPh sb="0" eb="1">
      <t>ヨウ</t>
    </rPh>
    <phoneticPr fontId="3"/>
  </si>
  <si>
    <t>否</t>
    <rPh sb="0" eb="1">
      <t>イナ</t>
    </rPh>
    <phoneticPr fontId="3"/>
  </si>
  <si>
    <t>　３．第二面関係</t>
    <rPh sb="3" eb="4">
      <t>ダイ</t>
    </rPh>
    <rPh sb="4" eb="6">
      <t>ニメン</t>
    </rPh>
    <rPh sb="6" eb="8">
      <t>カンケイ</t>
    </rPh>
    <phoneticPr fontId="3"/>
  </si>
  <si>
    <t>建築主が２以上のときは、３欄には代表となる建築主のみについて記入し、別紙に他の建築主についてそれぞれ必要な事項を記入して添えて</t>
    <phoneticPr fontId="3"/>
  </si>
  <si>
    <t>ください。</t>
    <phoneticPr fontId="3"/>
  </si>
  <si>
    <t>４欄の郵便番号、所在地及び電話番号には、設計者が建築士事務所に属しているときはそれぞれ建築士事務所のものを、設計者が建築士</t>
    <phoneticPr fontId="3"/>
  </si>
  <si>
    <t>事務所に属してないときはそれぞれ設計者のもの（所在地は住所とします。）を書いてください。</t>
    <phoneticPr fontId="3"/>
  </si>
  <si>
    <t>５欄は、必須評価事項以外で設計住宅性能評価を希望する性能表示事項を記入してください。</t>
    <rPh sb="4" eb="6">
      <t>ヒッスウ</t>
    </rPh>
    <rPh sb="6" eb="8">
      <t>ヒョウカ</t>
    </rPh>
    <rPh sb="8" eb="10">
      <t>ジコウ</t>
    </rPh>
    <rPh sb="10" eb="12">
      <t>イガイ</t>
    </rPh>
    <rPh sb="13" eb="15">
      <t>セッケイ</t>
    </rPh>
    <rPh sb="15" eb="17">
      <t>ジュウタク</t>
    </rPh>
    <rPh sb="17" eb="19">
      <t>セイノウ</t>
    </rPh>
    <rPh sb="19" eb="21">
      <t>ヒョウカ</t>
    </rPh>
    <rPh sb="22" eb="24">
      <t>キボウ</t>
    </rPh>
    <rPh sb="26" eb="28">
      <t>セイノウ</t>
    </rPh>
    <rPh sb="28" eb="30">
      <t>ヒョウジ</t>
    </rPh>
    <rPh sb="30" eb="32">
      <t>ジコウ</t>
    </rPh>
    <rPh sb="33" eb="35">
      <t>キニュウ</t>
    </rPh>
    <phoneticPr fontId="3"/>
  </si>
  <si>
    <t>６欄には、住宅の品質確保の促進等に関する法律第６条の２の規定による長期使用構造等（長期優良住宅の普及の促進に関する法律</t>
    <phoneticPr fontId="3"/>
  </si>
  <si>
    <t>（平成20年法律第87号）第２条第４項に規定する長期使用構造等をいう。）であることの確認の要否について、該当するチェックボックスに</t>
    <phoneticPr fontId="3"/>
  </si>
  <si>
    <t>「レ」マークを入れてください。</t>
    <phoneticPr fontId="3"/>
  </si>
  <si>
    <t>６欄において、「要」のチェックボックスに「レ」マークを入れた場合は、７欄に工事の着手予定年月日及び認定申請予定年月日について記載して</t>
    <phoneticPr fontId="3"/>
  </si>
  <si>
    <t>　４．第三面関係</t>
    <rPh sb="3" eb="4">
      <t>ダイ</t>
    </rPh>
    <rPh sb="4" eb="6">
      <t>サンメン</t>
    </rPh>
    <rPh sb="6" eb="8">
      <t>カンケイ</t>
    </rPh>
    <phoneticPr fontId="3"/>
  </si>
  <si>
    <t>１欄は、地名地番と併せて住居表示が定まっているときは、当該住居表示を括弧書きで併記して下さい。</t>
    <phoneticPr fontId="3"/>
  </si>
  <si>
    <t>２欄は、該当するチェックボックスに「レ」マークを入れてください。ただし、建築物の敷地が都市計画区域、準都市計画区域又はこれらの区域</t>
    <phoneticPr fontId="3"/>
  </si>
  <si>
    <t>以外の区域のうち２以上の区域にわたる場合においては、当該敷地の過半の属する区域について記入してください。なお、当該敷地が３の</t>
    <phoneticPr fontId="3"/>
  </si>
  <si>
    <t>区域にわたる場合で、かつ、当該敷地の過半の属する区域がない場合においては、都市計画区域又は準都市計画区域のうち、当該敷地の</t>
    <phoneticPr fontId="3"/>
  </si>
  <si>
    <t>属する面積が大きい区域について記入してください。</t>
    <phoneticPr fontId="3"/>
  </si>
  <si>
    <t>10欄の「利用関係」は、該当するチェックボックスに「レ」マークを入れてください。なお、利用関係が未定のときは、予定する利用関係として</t>
    <phoneticPr fontId="3"/>
  </si>
  <si>
    <t>ください。また、「持家」、「貸家」、「給与住宅」、「分譲住宅」とは、次のとおりです。</t>
    <phoneticPr fontId="3"/>
  </si>
  <si>
    <t>　イ．持家　　建築主が自ら居住する目的で建築する住宅</t>
    <phoneticPr fontId="3"/>
  </si>
  <si>
    <t>　ロ．貸家　　建築主が賃貸する目的で建築する住宅</t>
    <phoneticPr fontId="3"/>
  </si>
  <si>
    <t>　ハ．給与住宅　　会社、官公署等がその社員、職員等を居住させる目的で建築する住宅</t>
    <phoneticPr fontId="3"/>
  </si>
  <si>
    <t>　ニ．分譲住宅　　建売り又は分譲の目的で建築する住宅</t>
    <phoneticPr fontId="3"/>
  </si>
  <si>
    <t>　５．第四面関係</t>
    <rPh sb="3" eb="4">
      <t>ダイ</t>
    </rPh>
    <rPh sb="4" eb="5">
      <t>ヨン</t>
    </rPh>
    <rPh sb="5" eb="6">
      <t>メン</t>
    </rPh>
    <rPh sb="6" eb="8">
      <t>カンケイ</t>
    </rPh>
    <phoneticPr fontId="3"/>
  </si>
  <si>
    <t>貸家</t>
    <rPh sb="0" eb="2">
      <t>カシイエ</t>
    </rPh>
    <phoneticPr fontId="3"/>
  </si>
  <si>
    <t>申請者が２以上のときは、１欄には代表者となる申請者のみについて記入し、別紙に他の申請者についてそれぞれ必要な事項を記入してください。</t>
    <rPh sb="5" eb="7">
      <t>イジョウ</t>
    </rPh>
    <rPh sb="13" eb="14">
      <t>ラン</t>
    </rPh>
    <rPh sb="16" eb="18">
      <t>ダイヒョウ</t>
    </rPh>
    <rPh sb="18" eb="19">
      <t>シャ</t>
    </rPh>
    <rPh sb="22" eb="25">
      <t>シンセイシャ</t>
    </rPh>
    <rPh sb="31" eb="33">
      <t>キニュウ</t>
    </rPh>
    <rPh sb="35" eb="37">
      <t>ベッシ</t>
    </rPh>
    <rPh sb="38" eb="39">
      <t>ホカ</t>
    </rPh>
    <rPh sb="40" eb="43">
      <t>シンセイシャ</t>
    </rPh>
    <rPh sb="51" eb="53">
      <t>ヒツヨウ</t>
    </rPh>
    <rPh sb="54" eb="56">
      <t>ジコウ</t>
    </rPh>
    <rPh sb="57" eb="59">
      <t>キニュウ</t>
    </rPh>
    <phoneticPr fontId="3"/>
  </si>
  <si>
    <t>ここに書き表せない事項で、評価に当たり特に注意を要する事項は、６欄又は別紙に記載して添えてください。</t>
    <phoneticPr fontId="3"/>
  </si>
  <si>
    <t>　住宅の品質確保の促進等に関する法律第５条第１項の規定に基づき、設計住宅性能評価を申請します。</t>
    <phoneticPr fontId="3"/>
  </si>
  <si>
    <t>この申請書及び添付図書に記載の事項は、事実に相違ありません。</t>
    <phoneticPr fontId="3"/>
  </si>
  <si>
    <t>　下記の住宅について、住宅の品質確保の促進等に関する法律施行規則第３条第１項の規定に基づき、</t>
    <rPh sb="1" eb="3">
      <t>カキ</t>
    </rPh>
    <rPh sb="4" eb="6">
      <t>ジュウタク</t>
    </rPh>
    <rPh sb="28" eb="32">
      <t>セコウキソク</t>
    </rPh>
    <phoneticPr fontId="3"/>
  </si>
  <si>
    <t>記</t>
    <rPh sb="0" eb="1">
      <t>キ</t>
    </rPh>
    <phoneticPr fontId="3"/>
  </si>
  <si>
    <t>数字は算用数字を用いてください。</t>
    <phoneticPr fontId="3"/>
  </si>
  <si>
    <t>２　共同住宅等に係る変更設計住宅性能評価の申請にあっては、この申請書を共同住宅等一棟又は複数の住戸につき一部と</t>
    <rPh sb="10" eb="12">
      <t>ヘンコウ</t>
    </rPh>
    <phoneticPr fontId="3"/>
  </si>
  <si>
    <t>　　することができます。</t>
    <phoneticPr fontId="3"/>
  </si>
  <si>
    <t>※第二面以降は申請書を利用してください</t>
    <rPh sb="1" eb="4">
      <t>ダイニメン</t>
    </rPh>
    <rPh sb="4" eb="6">
      <t>イコウ</t>
    </rPh>
    <rPh sb="7" eb="9">
      <t>シンセイ</t>
    </rPh>
    <rPh sb="9" eb="10">
      <t>ショ</t>
    </rPh>
    <rPh sb="11" eb="13">
      <t>リヨウ</t>
    </rPh>
    <phoneticPr fontId="3"/>
  </si>
  <si>
    <t>設計住宅性能評価添付図書（設計内容説明書）による</t>
    <rPh sb="0" eb="2">
      <t>セッケイ</t>
    </rPh>
    <rPh sb="2" eb="4">
      <t>ジュウタク</t>
    </rPh>
    <rPh sb="4" eb="6">
      <t>セイノウ</t>
    </rPh>
    <rPh sb="6" eb="8">
      <t>ヒョウカ</t>
    </rPh>
    <rPh sb="8" eb="12">
      <t>テンプトショ</t>
    </rPh>
    <rPh sb="13" eb="15">
      <t>セッケイ</t>
    </rPh>
    <rPh sb="15" eb="17">
      <t>ナイヨウ</t>
    </rPh>
    <rPh sb="17" eb="20">
      <t>セツメイショ</t>
    </rPh>
    <phoneticPr fontId="3"/>
  </si>
  <si>
    <t>　　対策</t>
    <rPh sb="2" eb="4">
      <t>タイサク</t>
    </rPh>
    <phoneticPr fontId="3"/>
  </si>
  <si>
    <t>認定書</t>
    <rPh sb="0" eb="3">
      <t>ニンテイショ</t>
    </rPh>
    <phoneticPr fontId="56"/>
  </si>
  <si>
    <t>住宅型式性能認定書の認定番号</t>
    <rPh sb="0" eb="2">
      <t>ジュウタク</t>
    </rPh>
    <rPh sb="2" eb="4">
      <t>カタシキ</t>
    </rPh>
    <rPh sb="4" eb="6">
      <t>セイノウ</t>
    </rPh>
    <rPh sb="6" eb="9">
      <t>ニンテイショ</t>
    </rPh>
    <rPh sb="10" eb="14">
      <t>ニンテイバンゴウ</t>
    </rPh>
    <phoneticPr fontId="56"/>
  </si>
  <si>
    <t>型式認定番号</t>
    <rPh sb="0" eb="2">
      <t>カタシキ</t>
    </rPh>
    <rPh sb="2" eb="4">
      <t>ニンテイ</t>
    </rPh>
    <rPh sb="4" eb="6">
      <t>バンゴウ</t>
    </rPh>
    <phoneticPr fontId="3"/>
  </si>
  <si>
    <t xml:space="preserve"> ６　省エネルギー</t>
    <phoneticPr fontId="3"/>
  </si>
  <si>
    <t>　 　対策等級（共用部分）</t>
    <rPh sb="3" eb="5">
      <t>タイサク</t>
    </rPh>
    <rPh sb="5" eb="7">
      <t>トウキュウ</t>
    </rPh>
    <phoneticPr fontId="3"/>
  </si>
  <si>
    <t>（一戸建て住宅のため該当なし）</t>
    <phoneticPr fontId="3"/>
  </si>
  <si>
    <t xml:space="preserve"> ５　高齢者等配慮</t>
    <rPh sb="3" eb="6">
      <t>コウレイシャ</t>
    </rPh>
    <rPh sb="6" eb="7">
      <t>トウ</t>
    </rPh>
    <rPh sb="7" eb="9">
      <t>ハイリョ</t>
    </rPh>
    <phoneticPr fontId="3"/>
  </si>
  <si>
    <t>（ただし、ガス管に係るものを除く）</t>
    <rPh sb="7" eb="8">
      <t>カン</t>
    </rPh>
    <rPh sb="9" eb="10">
      <t>カカワ</t>
    </rPh>
    <rPh sb="14" eb="15">
      <t>ノゾ</t>
    </rPh>
    <phoneticPr fontId="3"/>
  </si>
  <si>
    <t>　 　更新の容易性</t>
    <phoneticPr fontId="3"/>
  </si>
  <si>
    <t xml:space="preserve"> ４　維持管理・</t>
    <rPh sb="3" eb="5">
      <t>イジ</t>
    </rPh>
    <rPh sb="5" eb="7">
      <t>カンリ</t>
    </rPh>
    <phoneticPr fontId="3"/>
  </si>
  <si>
    <t xml:space="preserve"> ３　可変性</t>
    <rPh sb="3" eb="6">
      <t>カヘンセイ</t>
    </rPh>
    <phoneticPr fontId="3"/>
  </si>
  <si>
    <t>その他の計算による場合</t>
    <rPh sb="2" eb="3">
      <t>ホカ</t>
    </rPh>
    <phoneticPr fontId="3"/>
  </si>
  <si>
    <t>証明書</t>
    <rPh sb="0" eb="3">
      <t>ショウメイショ</t>
    </rPh>
    <phoneticPr fontId="56"/>
  </si>
  <si>
    <t>住宅型式性能確認書・証明書の文書番号</t>
    <rPh sb="0" eb="2">
      <t>ジュウタク</t>
    </rPh>
    <rPh sb="2" eb="4">
      <t>カタシキ</t>
    </rPh>
    <rPh sb="4" eb="6">
      <t>セイノウ</t>
    </rPh>
    <rPh sb="6" eb="9">
      <t>カクニンショ</t>
    </rPh>
    <rPh sb="10" eb="13">
      <t>ショウメイショ</t>
    </rPh>
    <rPh sb="14" eb="16">
      <t>ブンショ</t>
    </rPh>
    <rPh sb="16" eb="18">
      <t>バンゴウ</t>
    </rPh>
    <phoneticPr fontId="56"/>
  </si>
  <si>
    <t>文書番号等</t>
    <rPh sb="0" eb="2">
      <t>ブンショ</t>
    </rPh>
    <rPh sb="2" eb="4">
      <t>バンゴウ</t>
    </rPh>
    <rPh sb="4" eb="5">
      <t>トウ</t>
    </rPh>
    <phoneticPr fontId="3"/>
  </si>
  <si>
    <t>確認書</t>
    <rPh sb="0" eb="3">
      <t>カクニンショ</t>
    </rPh>
    <phoneticPr fontId="56"/>
  </si>
  <si>
    <t>証明書の認定・</t>
    <rPh sb="0" eb="3">
      <t>ショウメイショ</t>
    </rPh>
    <rPh sb="4" eb="6">
      <t>ニンテイ</t>
    </rPh>
    <phoneticPr fontId="3"/>
  </si>
  <si>
    <t>型式・確認書・</t>
    <rPh sb="0" eb="2">
      <t>カタシキ</t>
    </rPh>
    <rPh sb="3" eb="6">
      <t>カクニンショ</t>
    </rPh>
    <phoneticPr fontId="3"/>
  </si>
  <si>
    <t>高さに対する割合1/75以下</t>
    <rPh sb="0" eb="1">
      <t>タカ</t>
    </rPh>
    <rPh sb="3" eb="4">
      <t>タイ</t>
    </rPh>
    <rPh sb="6" eb="8">
      <t>ワリアイ</t>
    </rPh>
    <rPh sb="12" eb="14">
      <t>イカ</t>
    </rPh>
    <phoneticPr fontId="3"/>
  </si>
  <si>
    <t>等級２ 又は等級３であることを確認、かつ各階の安全限界変形の</t>
    <rPh sb="0" eb="2">
      <t>トウキュウ</t>
    </rPh>
    <rPh sb="4" eb="5">
      <t>マタ</t>
    </rPh>
    <rPh sb="6" eb="8">
      <t>トウキュウ</t>
    </rPh>
    <rPh sb="15" eb="17">
      <t>カクニン</t>
    </rPh>
    <rPh sb="20" eb="22">
      <t>カクカイ</t>
    </rPh>
    <rPh sb="23" eb="29">
      <t>アンゼンゲンカイヘンケイ</t>
    </rPh>
    <phoneticPr fontId="3"/>
  </si>
  <si>
    <t>（木造以外）</t>
    <rPh sb="1" eb="3">
      <t>モクゾウ</t>
    </rPh>
    <rPh sb="3" eb="5">
      <t>イガイ</t>
    </rPh>
    <phoneticPr fontId="3"/>
  </si>
  <si>
    <t>1/100以下であることを確認</t>
    <rPh sb="5" eb="7">
      <t>イカ</t>
    </rPh>
    <rPh sb="13" eb="15">
      <t>カクニン</t>
    </rPh>
    <phoneticPr fontId="3"/>
  </si>
  <si>
    <t>変形</t>
    <rPh sb="0" eb="2">
      <t>ヘンケイ</t>
    </rPh>
    <phoneticPr fontId="3"/>
  </si>
  <si>
    <t>地上部の各階の安全限界変形の当該階の高さに対する割合が</t>
    <rPh sb="0" eb="3">
      <t>チジョウブ</t>
    </rPh>
    <rPh sb="4" eb="6">
      <t>カクカイ</t>
    </rPh>
    <rPh sb="7" eb="11">
      <t>アンゼンゲンカイ</t>
    </rPh>
    <rPh sb="11" eb="13">
      <t>ヘンケイ</t>
    </rPh>
    <rPh sb="14" eb="16">
      <t>トウガイ</t>
    </rPh>
    <rPh sb="16" eb="17">
      <t>カイ</t>
    </rPh>
    <rPh sb="18" eb="19">
      <t>タカ</t>
    </rPh>
    <rPh sb="21" eb="22">
      <t>タイ</t>
    </rPh>
    <rPh sb="24" eb="26">
      <t>ワリアイ</t>
    </rPh>
    <phoneticPr fontId="3"/>
  </si>
  <si>
    <t>安全限界</t>
    <rPh sb="0" eb="2">
      <t>アンゼン</t>
    </rPh>
    <rPh sb="2" eb="4">
      <t>ゲンカイ</t>
    </rPh>
    <phoneticPr fontId="3"/>
  </si>
  <si>
    <t>高さに対する割合1/30以下</t>
    <rPh sb="0" eb="1">
      <t>タカ</t>
    </rPh>
    <rPh sb="3" eb="4">
      <t>タイ</t>
    </rPh>
    <rPh sb="6" eb="8">
      <t>ワリアイ</t>
    </rPh>
    <rPh sb="12" eb="14">
      <t>イカ</t>
    </rPh>
    <phoneticPr fontId="3"/>
  </si>
  <si>
    <t>あることを確認</t>
    <rPh sb="5" eb="7">
      <t>カクニン</t>
    </rPh>
    <phoneticPr fontId="3"/>
  </si>
  <si>
    <t>各階の変形をそれぞれ当該階の安全限界変形の75％以下で</t>
    <rPh sb="0" eb="2">
      <t>カクカイ</t>
    </rPh>
    <rPh sb="3" eb="5">
      <t>ヘンケイ</t>
    </rPh>
    <rPh sb="10" eb="12">
      <t>トウガイ</t>
    </rPh>
    <rPh sb="12" eb="13">
      <t>カイ</t>
    </rPh>
    <rPh sb="14" eb="16">
      <t>アンゼン</t>
    </rPh>
    <rPh sb="16" eb="18">
      <t>ゲンカイ</t>
    </rPh>
    <rPh sb="18" eb="20">
      <t>ヘンケイ</t>
    </rPh>
    <rPh sb="24" eb="26">
      <t>イカ</t>
    </rPh>
    <phoneticPr fontId="3"/>
  </si>
  <si>
    <t>（木造）</t>
    <rPh sb="1" eb="3">
      <t>モクゾウ</t>
    </rPh>
    <phoneticPr fontId="3"/>
  </si>
  <si>
    <t>1/40以下であることを確認</t>
    <rPh sb="4" eb="6">
      <t>イカ</t>
    </rPh>
    <rPh sb="12" eb="14">
      <t>カクニン</t>
    </rPh>
    <phoneticPr fontId="3"/>
  </si>
  <si>
    <t>計算</t>
    <rPh sb="0" eb="2">
      <t>ケイサン</t>
    </rPh>
    <phoneticPr fontId="3"/>
  </si>
  <si>
    <t>　（倒壊等防止）</t>
    <rPh sb="2" eb="4">
      <t>トウカイ</t>
    </rPh>
    <phoneticPr fontId="56"/>
  </si>
  <si>
    <t>限界耐力</t>
    <rPh sb="0" eb="2">
      <t>ゲンカイ</t>
    </rPh>
    <rPh sb="2" eb="4">
      <t>タイリョク</t>
    </rPh>
    <phoneticPr fontId="3"/>
  </si>
  <si>
    <t xml:space="preserve"> ２　耐震等級</t>
    <rPh sb="3" eb="5">
      <t>タイシン</t>
    </rPh>
    <rPh sb="5" eb="7">
      <t>トウキュウ</t>
    </rPh>
    <phoneticPr fontId="3"/>
  </si>
  <si>
    <t>その他の基準</t>
    <rPh sb="2" eb="3">
      <t>ホカ</t>
    </rPh>
    <rPh sb="4" eb="6">
      <t>キジュン</t>
    </rPh>
    <phoneticPr fontId="3"/>
  </si>
  <si>
    <t>証明書番号</t>
    <rPh sb="0" eb="3">
      <t>ショウメイショ</t>
    </rPh>
    <rPh sb="3" eb="5">
      <t>バンゴウ</t>
    </rPh>
    <phoneticPr fontId="3"/>
  </si>
  <si>
    <t>※評価の設計内容説明書による</t>
    <rPh sb="1" eb="3">
      <t>ヒョウカ</t>
    </rPh>
    <rPh sb="4" eb="6">
      <t>セッケイ</t>
    </rPh>
    <rPh sb="6" eb="8">
      <t>ナイヨウ</t>
    </rPh>
    <rPh sb="8" eb="11">
      <t>セツメイショ</t>
    </rPh>
    <phoneticPr fontId="3"/>
  </si>
  <si>
    <t>（長期使用構造等とするための措置における基準に適合）</t>
    <rPh sb="1" eb="5">
      <t>チョウキシヨウ</t>
    </rPh>
    <rPh sb="5" eb="7">
      <t>コウゾウ</t>
    </rPh>
    <rPh sb="7" eb="8">
      <t>トウ</t>
    </rPh>
    <rPh sb="14" eb="16">
      <t>ソチ</t>
    </rPh>
    <rPh sb="20" eb="22">
      <t>キジュン</t>
    </rPh>
    <rPh sb="23" eb="25">
      <t>テキゴウ</t>
    </rPh>
    <phoneticPr fontId="3"/>
  </si>
  <si>
    <t>・防錆措置</t>
    <rPh sb="1" eb="2">
      <t>ボウ</t>
    </rPh>
    <rPh sb="2" eb="3">
      <t>サビ</t>
    </rPh>
    <rPh sb="3" eb="5">
      <t>ソチ</t>
    </rPh>
    <phoneticPr fontId="3"/>
  </si>
  <si>
    <t>（鉄骨造）</t>
    <rPh sb="1" eb="4">
      <t>テッコツゾウ</t>
    </rPh>
    <phoneticPr fontId="3"/>
  </si>
  <si>
    <t>鋼材の厚み、めっき処理、塗膜処理</t>
    <rPh sb="0" eb="2">
      <t>コウザイ</t>
    </rPh>
    <rPh sb="3" eb="4">
      <t>アツ</t>
    </rPh>
    <rPh sb="9" eb="11">
      <t>ショリ</t>
    </rPh>
    <rPh sb="12" eb="14">
      <t>トマク</t>
    </rPh>
    <rPh sb="14" eb="16">
      <t>ショリ</t>
    </rPh>
    <phoneticPr fontId="3"/>
  </si>
  <si>
    <t>鋼材の厚さ</t>
    <rPh sb="0" eb="2">
      <t>コウザイ</t>
    </rPh>
    <rPh sb="3" eb="4">
      <t>アツ</t>
    </rPh>
    <phoneticPr fontId="3"/>
  </si>
  <si>
    <t>構造躯体</t>
    <rPh sb="0" eb="2">
      <t>コウゾウ</t>
    </rPh>
    <rPh sb="2" eb="4">
      <t>クタイ</t>
    </rPh>
    <phoneticPr fontId="3"/>
  </si>
  <si>
    <t>特に考慮なし　（防錆措置を採用した場合）</t>
    <rPh sb="0" eb="1">
      <t>トク</t>
    </rPh>
    <rPh sb="2" eb="4">
      <t>コウリョ</t>
    </rPh>
    <rPh sb="8" eb="9">
      <t>ボウ</t>
    </rPh>
    <rPh sb="9" eb="10">
      <t>サビ</t>
    </rPh>
    <rPh sb="10" eb="12">
      <t>ソチ</t>
    </rPh>
    <rPh sb="13" eb="15">
      <t>サイヨウ</t>
    </rPh>
    <rPh sb="17" eb="19">
      <t>バアイ</t>
    </rPh>
    <phoneticPr fontId="3"/>
  </si>
  <si>
    <t>有</t>
    <rPh sb="0" eb="1">
      <t>ア</t>
    </rPh>
    <phoneticPr fontId="3"/>
  </si>
  <si>
    <t>（</t>
    <phoneticPr fontId="3"/>
  </si>
  <si>
    <t>　点検口</t>
    <rPh sb="1" eb="3">
      <t>テンケン</t>
    </rPh>
    <rPh sb="3" eb="4">
      <t>クチ</t>
    </rPh>
    <phoneticPr fontId="3"/>
  </si>
  <si>
    <t>小屋裏空間への措置</t>
    <rPh sb="0" eb="2">
      <t>コヤ</t>
    </rPh>
    <rPh sb="2" eb="3">
      <t>ウラ</t>
    </rPh>
    <rPh sb="3" eb="5">
      <t>クウカン</t>
    </rPh>
    <rPh sb="7" eb="9">
      <t>ソチ</t>
    </rPh>
    <phoneticPr fontId="56"/>
  </si>
  <si>
    <t>・</t>
    <phoneticPr fontId="3"/>
  </si>
  <si>
    <t>小屋裏措置</t>
    <rPh sb="0" eb="2">
      <t>コヤ</t>
    </rPh>
    <rPh sb="2" eb="3">
      <t>ウラ</t>
    </rPh>
    <rPh sb="3" eb="5">
      <t>ソチ</t>
    </rPh>
    <phoneticPr fontId="56"/>
  </si>
  <si>
    <t>）</t>
    <phoneticPr fontId="3"/>
  </si>
  <si>
    <t>mm</t>
    <phoneticPr fontId="3"/>
  </si>
  <si>
    <t>床下有効高さ</t>
    <rPh sb="0" eb="1">
      <t>ユカ</t>
    </rPh>
    <rPh sb="1" eb="2">
      <t>シタ</t>
    </rPh>
    <rPh sb="2" eb="4">
      <t>ユウコウ</t>
    </rPh>
    <rPh sb="4" eb="5">
      <t>タカ</t>
    </rPh>
    <phoneticPr fontId="56"/>
  </si>
  <si>
    <t>床下空間</t>
    <rPh sb="0" eb="1">
      <t>ユカ</t>
    </rPh>
    <rPh sb="1" eb="2">
      <t>シタ</t>
    </rPh>
    <rPh sb="2" eb="4">
      <t>クウカン</t>
    </rPh>
    <phoneticPr fontId="56"/>
  </si>
  <si>
    <t>床下空間への措置</t>
    <rPh sb="0" eb="1">
      <t>ユカ</t>
    </rPh>
    <rPh sb="1" eb="2">
      <t>シタ</t>
    </rPh>
    <rPh sb="2" eb="4">
      <t>クウカン</t>
    </rPh>
    <rPh sb="6" eb="8">
      <t>ソチ</t>
    </rPh>
    <phoneticPr fontId="56"/>
  </si>
  <si>
    <t>床下措置</t>
    <rPh sb="0" eb="1">
      <t>ユカ</t>
    </rPh>
    <rPh sb="1" eb="2">
      <t>シタ</t>
    </rPh>
    <rPh sb="2" eb="4">
      <t>ソチ</t>
    </rPh>
    <phoneticPr fontId="56"/>
  </si>
  <si>
    <t>矩計図</t>
    <rPh sb="0" eb="3">
      <t>カナバカリズ</t>
    </rPh>
    <phoneticPr fontId="56"/>
  </si>
  <si>
    <t>伏図</t>
    <rPh sb="0" eb="2">
      <t>フセズ</t>
    </rPh>
    <phoneticPr fontId="56"/>
  </si>
  <si>
    <t>）</t>
    <phoneticPr fontId="3"/>
  </si>
  <si>
    <t>mm</t>
    <phoneticPr fontId="3"/>
  </si>
  <si>
    <t>（</t>
    <phoneticPr fontId="3"/>
  </si>
  <si>
    <t>・</t>
    <phoneticPr fontId="3"/>
  </si>
  <si>
    <t>の確保</t>
    <phoneticPr fontId="3"/>
  </si>
  <si>
    <t>　 　劣化の対策</t>
    <rPh sb="3" eb="5">
      <t>レッカ</t>
    </rPh>
    <rPh sb="6" eb="8">
      <t>タイサク</t>
    </rPh>
    <phoneticPr fontId="3"/>
  </si>
  <si>
    <t>点検空間</t>
    <rPh sb="0" eb="2">
      <t>テンケン</t>
    </rPh>
    <rPh sb="2" eb="4">
      <t>クウカン</t>
    </rPh>
    <phoneticPr fontId="56"/>
  </si>
  <si>
    <t xml:space="preserve"> １　構造躯体等の</t>
    <rPh sb="3" eb="5">
      <t>コウゾウ</t>
    </rPh>
    <rPh sb="5" eb="7">
      <t>クタイ</t>
    </rPh>
    <rPh sb="7" eb="8">
      <t>トウ</t>
    </rPh>
    <phoneticPr fontId="3"/>
  </si>
  <si>
    <t>確認欄</t>
    <rPh sb="0" eb="2">
      <t>カクニン</t>
    </rPh>
    <rPh sb="2" eb="3">
      <t>ラン</t>
    </rPh>
    <phoneticPr fontId="3"/>
  </si>
  <si>
    <t>設計内容説明欄　※</t>
    <rPh sb="0" eb="2">
      <t>セッケイ</t>
    </rPh>
    <rPh sb="2" eb="4">
      <t>ナイヨウ</t>
    </rPh>
    <rPh sb="4" eb="6">
      <t>セツメイ</t>
    </rPh>
    <rPh sb="6" eb="7">
      <t>ラン</t>
    </rPh>
    <phoneticPr fontId="3"/>
  </si>
  <si>
    <t>確認</t>
    <rPh sb="0" eb="2">
      <t>カクニン</t>
    </rPh>
    <phoneticPr fontId="3"/>
  </si>
  <si>
    <t>認定事項等</t>
    <rPh sb="0" eb="2">
      <t>ニンテイ</t>
    </rPh>
    <rPh sb="2" eb="5">
      <t>ジコウトウ</t>
    </rPh>
    <phoneticPr fontId="3"/>
  </si>
  <si>
    <t>※印の欄は設計者が記入のこと</t>
  </si>
  <si>
    <t>審査員氏名</t>
    <rPh sb="0" eb="3">
      <t>シンサイン</t>
    </rPh>
    <rPh sb="3" eb="5">
      <t>シメイ</t>
    </rPh>
    <phoneticPr fontId="3"/>
  </si>
  <si>
    <t>※</t>
    <phoneticPr fontId="3"/>
  </si>
  <si>
    <t>設計者等の氏名</t>
    <rPh sb="0" eb="2">
      <t>セッケイ</t>
    </rPh>
    <rPh sb="2" eb="3">
      <t>シャ</t>
    </rPh>
    <rPh sb="3" eb="4">
      <t>トウ</t>
    </rPh>
    <rPh sb="5" eb="7">
      <t>シメイ</t>
    </rPh>
    <phoneticPr fontId="3"/>
  </si>
  <si>
    <t>建築物の所在地</t>
    <rPh sb="0" eb="2">
      <t>ケンチク</t>
    </rPh>
    <rPh sb="2" eb="3">
      <t>ブツ</t>
    </rPh>
    <rPh sb="4" eb="7">
      <t>ショザイチ</t>
    </rPh>
    <phoneticPr fontId="3"/>
  </si>
  <si>
    <t>長期優良住宅の認定基準　</t>
    <rPh sb="0" eb="4">
      <t>チョウキユウリョウ</t>
    </rPh>
    <rPh sb="4" eb="6">
      <t>ジュウタク</t>
    </rPh>
    <rPh sb="7" eb="11">
      <t>ニンテイキジュン</t>
    </rPh>
    <phoneticPr fontId="3"/>
  </si>
  <si>
    <t>設計内容説明書 【一戸建ての住宅】</t>
    <rPh sb="0" eb="2">
      <t>セッケイ</t>
    </rPh>
    <rPh sb="2" eb="4">
      <t>ナイヨウ</t>
    </rPh>
    <rPh sb="4" eb="7">
      <t>セツメイショ</t>
    </rPh>
    <rPh sb="9" eb="12">
      <t>イッコダ</t>
    </rPh>
    <rPh sb="14" eb="16">
      <t>ジュウタク</t>
    </rPh>
    <phoneticPr fontId="3"/>
  </si>
  <si>
    <t>長期使用構造等であることの確認</t>
    <rPh sb="0" eb="2">
      <t>チョウキ</t>
    </rPh>
    <rPh sb="2" eb="6">
      <t>シヨウコウゾウ</t>
    </rPh>
    <rPh sb="6" eb="7">
      <t>トウ</t>
    </rPh>
    <rPh sb="13" eb="15">
      <t>カクニン</t>
    </rPh>
    <phoneticPr fontId="3"/>
  </si>
  <si>
    <t>　← 評価書の受取を希望する日程をご記入下さい</t>
    <rPh sb="3" eb="6">
      <t>ヒョウカショ</t>
    </rPh>
    <rPh sb="7" eb="8">
      <t>ウ</t>
    </rPh>
    <rPh sb="8" eb="9">
      <t>トリ</t>
    </rPh>
    <rPh sb="10" eb="12">
      <t>キボウ</t>
    </rPh>
    <rPh sb="14" eb="16">
      <t>ニッテイ</t>
    </rPh>
    <rPh sb="18" eb="20">
      <t>キニュウ</t>
    </rPh>
    <rPh sb="20" eb="21">
      <t>クダ</t>
    </rPh>
    <phoneticPr fontId="3"/>
  </si>
  <si>
    <t>〔6段階〕</t>
    <phoneticPr fontId="3"/>
  </si>
  <si>
    <t>） GJ/（戸・年）</t>
    <rPh sb="6" eb="7">
      <t>コ</t>
    </rPh>
    <rPh sb="8" eb="9">
      <t>ネン</t>
    </rPh>
    <phoneticPr fontId="3"/>
  </si>
  <si>
    <t>） GJ/（戸・年）</t>
    <phoneticPr fontId="3"/>
  </si>
  <si>
    <t>簡易計算法（日本ツーバイフォー建築協会）</t>
    <rPh sb="0" eb="2">
      <t>カンイ</t>
    </rPh>
    <rPh sb="2" eb="4">
      <t>ケイサン</t>
    </rPh>
    <rPh sb="4" eb="5">
      <t>ホウ</t>
    </rPh>
    <rPh sb="5" eb="6">
      <t>サンポウ</t>
    </rPh>
    <rPh sb="6" eb="8">
      <t>ニホン</t>
    </rPh>
    <rPh sb="15" eb="17">
      <t>ケンチク</t>
    </rPh>
    <rPh sb="17" eb="19">
      <t>キョウカイ</t>
    </rPh>
    <phoneticPr fontId="16"/>
  </si>
  <si>
    <t>【所在地】</t>
    <rPh sb="1" eb="4">
      <t>ショザイチ</t>
    </rPh>
    <phoneticPr fontId="3"/>
  </si>
  <si>
    <t>第二面６欄において、「要」のチェックボックスに「レ」マークを入れ、かつ、５欄において「共同住宅等」のチェックボックスに「レ」マークを入れた</t>
    <rPh sb="37" eb="38">
      <t>ラン</t>
    </rPh>
    <rPh sb="43" eb="45">
      <t>キョウドウ</t>
    </rPh>
    <rPh sb="45" eb="47">
      <t>ジュウタク</t>
    </rPh>
    <rPh sb="47" eb="48">
      <t>トウ</t>
    </rPh>
    <phoneticPr fontId="3"/>
  </si>
  <si>
    <t>場合は、12欄に区分所有者であるかどうかについて記載してください。</t>
    <phoneticPr fontId="3"/>
  </si>
  <si>
    <t>【３．専用部分の床面積等】</t>
    <rPh sb="11" eb="12">
      <t>トウ</t>
    </rPh>
    <phoneticPr fontId="3"/>
  </si>
  <si>
    <t>【　バルコニー等専用使用部分の面積　】</t>
    <phoneticPr fontId="3"/>
  </si>
  <si>
    <t>【専用部分の床面積】</t>
    <rPh sb="1" eb="5">
      <t>センヨウブブン</t>
    </rPh>
    <phoneticPr fontId="3"/>
  </si>
  <si>
    <t xml:space="preserve"> ※受付欄</t>
    <rPh sb="2" eb="4">
      <t>ウケツケ</t>
    </rPh>
    <rPh sb="4" eb="5">
      <t>ラン</t>
    </rPh>
    <phoneticPr fontId="3"/>
  </si>
  <si>
    <t xml:space="preserve"> ※料金欄</t>
    <rPh sb="2" eb="4">
      <t>リョウキン</t>
    </rPh>
    <rPh sb="4" eb="5">
      <t>ラン</t>
    </rPh>
    <phoneticPr fontId="3"/>
  </si>
  <si>
    <t xml:space="preserve"> ※受付欄</t>
    <rPh sb="2" eb="4">
      <t>ウケツケ</t>
    </rPh>
    <rPh sb="4" eb="5">
      <t>ラン</t>
    </rPh>
    <phoneticPr fontId="3"/>
  </si>
  <si>
    <t xml:space="preserve"> ※料金欄</t>
    <rPh sb="2" eb="4">
      <t>リョウキン</t>
    </rPh>
    <rPh sb="4" eb="5">
      <t>ラン</t>
    </rPh>
    <phoneticPr fontId="3"/>
  </si>
  <si>
    <t>　← 建設評価の有無を必ずご記入下さい</t>
    <rPh sb="3" eb="7">
      <t>ケンセツヒョウカ</t>
    </rPh>
    <rPh sb="8" eb="10">
      <t>ウム</t>
    </rPh>
    <rPh sb="11" eb="12">
      <t>カナラ</t>
    </rPh>
    <rPh sb="14" eb="16">
      <t>キニュウ</t>
    </rPh>
    <rPh sb="16" eb="17">
      <t>クダ</t>
    </rPh>
    <phoneticPr fontId="3"/>
  </si>
  <si>
    <t>〔7段階〕</t>
    <phoneticPr fontId="3"/>
  </si>
  <si>
    <t>○</t>
    <phoneticPr fontId="3"/>
  </si>
  <si>
    <t>外皮平均熱貫流率 ※1</t>
    <rPh sb="0" eb="2">
      <t>ガイヒ</t>
    </rPh>
    <rPh sb="2" eb="4">
      <t>ヘイキン</t>
    </rPh>
    <rPh sb="4" eb="5">
      <t>ネツ</t>
    </rPh>
    <rPh sb="5" eb="7">
      <t>カンリュウ</t>
    </rPh>
    <rPh sb="7" eb="8">
      <t>リツ</t>
    </rPh>
    <phoneticPr fontId="3"/>
  </si>
  <si>
    <t>冷房期の平均日射熱取得率 ※2</t>
    <rPh sb="0" eb="2">
      <t>レイボウ</t>
    </rPh>
    <rPh sb="2" eb="3">
      <t>キ</t>
    </rPh>
    <rPh sb="4" eb="6">
      <t>ヘイキン</t>
    </rPh>
    <rPh sb="6" eb="8">
      <t>ニッシャ</t>
    </rPh>
    <rPh sb="8" eb="9">
      <t>ネツ</t>
    </rPh>
    <rPh sb="9" eb="11">
      <t>シュトク</t>
    </rPh>
    <rPh sb="11" eb="12">
      <t>リツ</t>
    </rPh>
    <phoneticPr fontId="3"/>
  </si>
  <si>
    <t>床面積当たりの設計一次エネルギー消費量 ※3</t>
    <rPh sb="0" eb="3">
      <t>ユカメンセキ</t>
    </rPh>
    <rPh sb="3" eb="4">
      <t>ア</t>
    </rPh>
    <rPh sb="7" eb="9">
      <t>セッケイ</t>
    </rPh>
    <rPh sb="9" eb="11">
      <t>イチジ</t>
    </rPh>
    <rPh sb="16" eb="19">
      <t>ショウヒリョウ</t>
    </rPh>
    <phoneticPr fontId="3"/>
  </si>
  <si>
    <t>※1 ： 等級7の場合のみ明示することができる （地域の区分の8地域を除く）</t>
    <phoneticPr fontId="3"/>
  </si>
  <si>
    <t>※2 ： 等級7の場合のみ明示することができる （地域の区分の1～4地域を除く）</t>
    <phoneticPr fontId="3"/>
  </si>
  <si>
    <t>※3 ： 等級6の場合のみ明示することができる</t>
    <rPh sb="5" eb="7">
      <t>トウキュウ</t>
    </rPh>
    <rPh sb="9" eb="11">
      <t>バアイ</t>
    </rPh>
    <rPh sb="13" eb="15">
      <t>メイジ</t>
    </rPh>
    <phoneticPr fontId="3"/>
  </si>
  <si>
    <t>許容応力度計算</t>
    <rPh sb="0" eb="2">
      <t>キョヨウ</t>
    </rPh>
    <rPh sb="2" eb="4">
      <t>オウリョク</t>
    </rPh>
    <rPh sb="4" eb="5">
      <t>ド</t>
    </rPh>
    <rPh sb="5" eb="7">
      <t>ケイサン</t>
    </rPh>
    <phoneticPr fontId="16"/>
  </si>
  <si>
    <t>非住宅・住宅計算法</t>
    <rPh sb="0" eb="3">
      <t>ヒジュウタク</t>
    </rPh>
    <rPh sb="4" eb="6">
      <t>ジュウタク</t>
    </rPh>
    <rPh sb="6" eb="8">
      <t>ケイサン</t>
    </rPh>
    <phoneticPr fontId="3"/>
  </si>
  <si>
    <t>非住宅・住宅計算方法を適用する場合</t>
    <rPh sb="0" eb="3">
      <t>ヒジュウタク</t>
    </rPh>
    <rPh sb="4" eb="6">
      <t>ジュウタク</t>
    </rPh>
    <rPh sb="6" eb="8">
      <t>ケイサン</t>
    </rPh>
    <rPh sb="8" eb="10">
      <t>ホウホウ</t>
    </rPh>
    <phoneticPr fontId="3"/>
  </si>
  <si>
    <t>玄関ドアの仕様</t>
    <rPh sb="0" eb="2">
      <t>ゲンカン</t>
    </rPh>
    <rPh sb="5" eb="7">
      <t>シヨウ</t>
    </rPh>
    <phoneticPr fontId="3"/>
  </si>
  <si>
    <t>・</t>
    <phoneticPr fontId="3"/>
  </si>
  <si>
    <t>窓の仕様</t>
    <rPh sb="0" eb="1">
      <t>マド</t>
    </rPh>
    <rPh sb="2" eb="4">
      <t>シヨウ</t>
    </rPh>
    <phoneticPr fontId="3"/>
  </si>
  <si>
    <t>日射遮蔽措置の種類</t>
    <rPh sb="0" eb="2">
      <t>ニッシャ</t>
    </rPh>
    <rPh sb="2" eb="4">
      <t>シャヘイ</t>
    </rPh>
    <rPh sb="4" eb="6">
      <t>ソチ</t>
    </rPh>
    <rPh sb="7" eb="9">
      <t>シュルイ</t>
    </rPh>
    <phoneticPr fontId="3"/>
  </si>
  <si>
    <t>外皮の</t>
    <rPh sb="0" eb="2">
      <t>ガイヒ</t>
    </rPh>
    <phoneticPr fontId="3"/>
  </si>
  <si>
    <t>断熱工法 / 断熱材種類・厚さ</t>
    <rPh sb="0" eb="2">
      <t>ダンネツ</t>
    </rPh>
    <rPh sb="2" eb="4">
      <t>コウホウ</t>
    </rPh>
    <rPh sb="7" eb="10">
      <t>ダンネツザイ</t>
    </rPh>
    <rPh sb="10" eb="12">
      <t>シュルイ</t>
    </rPh>
    <rPh sb="13" eb="14">
      <t>アツ</t>
    </rPh>
    <phoneticPr fontId="3"/>
  </si>
  <si>
    <t>建具・ドア枠の材質・形状、ガラスの種類・構成等</t>
    <rPh sb="17" eb="19">
      <t>シュルイ</t>
    </rPh>
    <rPh sb="20" eb="22">
      <t>コウセイ</t>
    </rPh>
    <rPh sb="22" eb="23">
      <t>トウ</t>
    </rPh>
    <phoneticPr fontId="3"/>
  </si>
  <si>
    <t>断熱性</t>
    <rPh sb="0" eb="2">
      <t>ダンネツ</t>
    </rPh>
    <rPh sb="2" eb="3">
      <t>セイ</t>
    </rPh>
    <phoneticPr fontId="3"/>
  </si>
  <si>
    <t>適用除外開口部</t>
    <rPh sb="0" eb="2">
      <t>テキヨウ</t>
    </rPh>
    <rPh sb="2" eb="4">
      <t>ジョガイ</t>
    </rPh>
    <rPh sb="4" eb="7">
      <t>カイコウブ</t>
    </rPh>
    <phoneticPr fontId="3"/>
  </si>
  <si>
    <t>箇所</t>
    <rPh sb="0" eb="2">
      <t>カショ</t>
    </rPh>
    <phoneticPr fontId="3"/>
  </si>
  <si>
    <t>窓の</t>
    <rPh sb="0" eb="1">
      <t>マド</t>
    </rPh>
    <phoneticPr fontId="16"/>
  </si>
  <si>
    <t>開口部の日射熱取得率等</t>
    <rPh sb="0" eb="3">
      <t>カイコウブ</t>
    </rPh>
    <rPh sb="4" eb="6">
      <t>ニッシャ</t>
    </rPh>
    <rPh sb="6" eb="7">
      <t>ネツ</t>
    </rPh>
    <rPh sb="7" eb="10">
      <t>シュトクリツ</t>
    </rPh>
    <rPh sb="10" eb="11">
      <t>トウ</t>
    </rPh>
    <phoneticPr fontId="3"/>
  </si>
  <si>
    <t>日射遮蔽措置等</t>
    <rPh sb="1" eb="2">
      <t>イ</t>
    </rPh>
    <rPh sb="2" eb="4">
      <t>シャヘイ</t>
    </rPh>
    <rPh sb="4" eb="6">
      <t>ソチ</t>
    </rPh>
    <rPh sb="6" eb="7">
      <t>トウ</t>
    </rPh>
    <phoneticPr fontId="16"/>
  </si>
  <si>
    <t>居室の構成</t>
    <rPh sb="0" eb="2">
      <t>キョシツ</t>
    </rPh>
    <rPh sb="3" eb="5">
      <t>コウセイ</t>
    </rPh>
    <phoneticPr fontId="3"/>
  </si>
  <si>
    <t>求積図</t>
    <rPh sb="0" eb="3">
      <t>キュウセキズ</t>
    </rPh>
    <phoneticPr fontId="16"/>
  </si>
  <si>
    <t>等</t>
    <rPh sb="0" eb="1">
      <t>トウ</t>
    </rPh>
    <phoneticPr fontId="3"/>
  </si>
  <si>
    <t>床面積当たりの一次エネルギー消費量</t>
    <rPh sb="0" eb="1">
      <t>ユカ</t>
    </rPh>
    <rPh sb="1" eb="3">
      <t>メンセキ</t>
    </rPh>
    <rPh sb="3" eb="4">
      <t>ア</t>
    </rPh>
    <rPh sb="7" eb="9">
      <t>イチジ</t>
    </rPh>
    <rPh sb="14" eb="17">
      <t>ショウヒリョウ</t>
    </rPh>
    <phoneticPr fontId="3"/>
  </si>
  <si>
    <t>外皮</t>
    <rPh sb="0" eb="2">
      <t>ガイヒ</t>
    </rPh>
    <phoneticPr fontId="3"/>
  </si>
  <si>
    <t>外皮面積</t>
    <rPh sb="0" eb="2">
      <t>ガイヒ</t>
    </rPh>
    <rPh sb="2" eb="4">
      <t>メンセキ</t>
    </rPh>
    <phoneticPr fontId="3"/>
  </si>
  <si>
    <t>外皮面積の合計</t>
    <rPh sb="0" eb="2">
      <t>ガイヒ</t>
    </rPh>
    <rPh sb="2" eb="4">
      <t>メンセキ</t>
    </rPh>
    <rPh sb="5" eb="7">
      <t>ゴウケイ</t>
    </rPh>
    <phoneticPr fontId="3"/>
  </si>
  <si>
    <t>性能等</t>
    <rPh sb="0" eb="2">
      <t>セイノウ</t>
    </rPh>
    <rPh sb="2" eb="3">
      <t>トウ</t>
    </rPh>
    <phoneticPr fontId="3"/>
  </si>
  <si>
    <t>暖房期の平均</t>
    <rPh sb="0" eb="2">
      <t>ダンボウ</t>
    </rPh>
    <rPh sb="2" eb="3">
      <t>キ</t>
    </rPh>
    <rPh sb="4" eb="6">
      <t>ヘイキン</t>
    </rPh>
    <phoneticPr fontId="3"/>
  </si>
  <si>
    <r>
      <t>暖房期の平均日射熱取得率（η</t>
    </r>
    <r>
      <rPr>
        <vertAlign val="subscript"/>
        <sz val="9"/>
        <rFont val="ＭＳ Ｐゴシック"/>
        <family val="3"/>
        <charset val="128"/>
      </rPr>
      <t>Ah</t>
    </r>
    <r>
      <rPr>
        <sz val="9"/>
        <rFont val="ＭＳ Ｐゴシック"/>
        <family val="3"/>
        <charset val="128"/>
      </rPr>
      <t>）</t>
    </r>
    <rPh sb="0" eb="2">
      <t>ダンボウ</t>
    </rPh>
    <rPh sb="2" eb="3">
      <t>キ</t>
    </rPh>
    <rPh sb="4" eb="6">
      <t>ヘイキン</t>
    </rPh>
    <rPh sb="6" eb="8">
      <t>ニッシャ</t>
    </rPh>
    <rPh sb="8" eb="9">
      <t>ネツ</t>
    </rPh>
    <rPh sb="9" eb="12">
      <t>シュトクリツ</t>
    </rPh>
    <phoneticPr fontId="3"/>
  </si>
  <si>
    <t>通風利用の</t>
    <rPh sb="0" eb="2">
      <t>ツウフウ</t>
    </rPh>
    <rPh sb="1" eb="2">
      <t>フウ</t>
    </rPh>
    <rPh sb="2" eb="4">
      <t>リヨウ</t>
    </rPh>
    <phoneticPr fontId="3"/>
  </si>
  <si>
    <t>通風利用室</t>
    <rPh sb="0" eb="1">
      <t>トオ</t>
    </rPh>
    <rPh sb="1" eb="2">
      <t>フウ</t>
    </rPh>
    <rPh sb="2" eb="4">
      <t>リヨウ</t>
    </rPh>
    <rPh sb="4" eb="5">
      <t>シツ</t>
    </rPh>
    <phoneticPr fontId="3"/>
  </si>
  <si>
    <t>有無</t>
    <rPh sb="0" eb="2">
      <t>ウム</t>
    </rPh>
    <phoneticPr fontId="3"/>
  </si>
  <si>
    <t>蓄熱利用の</t>
    <rPh sb="0" eb="2">
      <t>チクネツ</t>
    </rPh>
    <rPh sb="2" eb="4">
      <t>リヨウ</t>
    </rPh>
    <phoneticPr fontId="3"/>
  </si>
  <si>
    <t>暖房期の日射地域区分</t>
    <rPh sb="0" eb="2">
      <t>ダンボウ</t>
    </rPh>
    <rPh sb="2" eb="3">
      <t>キ</t>
    </rPh>
    <rPh sb="4" eb="6">
      <t>ニッシャ</t>
    </rPh>
    <rPh sb="6" eb="8">
      <t>チイキ</t>
    </rPh>
    <rPh sb="8" eb="10">
      <t>クブン</t>
    </rPh>
    <phoneticPr fontId="3"/>
  </si>
  <si>
    <t>床下空間経由
外気導入</t>
    <rPh sb="0" eb="2">
      <t>ユカシタ</t>
    </rPh>
    <rPh sb="2" eb="4">
      <t>クウカン</t>
    </rPh>
    <rPh sb="4" eb="6">
      <t>ケイユ</t>
    </rPh>
    <phoneticPr fontId="3"/>
  </si>
  <si>
    <t>床下空間を経由して外気を導入する換気方式の利用</t>
    <rPh sb="0" eb="2">
      <t>ユカシタ</t>
    </rPh>
    <rPh sb="2" eb="4">
      <t>クウカン</t>
    </rPh>
    <rPh sb="5" eb="7">
      <t>ケイユ</t>
    </rPh>
    <rPh sb="9" eb="11">
      <t>ガイキ</t>
    </rPh>
    <rPh sb="12" eb="14">
      <t>ドウニュウ</t>
    </rPh>
    <rPh sb="16" eb="18">
      <t>カンキ</t>
    </rPh>
    <rPh sb="18" eb="20">
      <t>ホウシキ</t>
    </rPh>
    <rPh sb="21" eb="23">
      <t>リヨウ</t>
    </rPh>
    <phoneticPr fontId="3"/>
  </si>
  <si>
    <t>暖房設備</t>
    <rPh sb="0" eb="2">
      <t>ダンボウ</t>
    </rPh>
    <rPh sb="2" eb="4">
      <t>セツビ</t>
    </rPh>
    <phoneticPr fontId="3"/>
  </si>
  <si>
    <t>その他居室</t>
    <rPh sb="2" eb="3">
      <t>ホカ</t>
    </rPh>
    <rPh sb="3" eb="5">
      <t>キョシツ</t>
    </rPh>
    <phoneticPr fontId="3"/>
  </si>
  <si>
    <t>冷房設備</t>
    <rPh sb="0" eb="2">
      <t>レイボウ</t>
    </rPh>
    <rPh sb="2" eb="4">
      <t>セツビ</t>
    </rPh>
    <phoneticPr fontId="3"/>
  </si>
  <si>
    <t>（ 分岐後配管径</t>
    <rPh sb="2" eb="4">
      <t>ブンキ</t>
    </rPh>
    <rPh sb="4" eb="5">
      <t>ゴ</t>
    </rPh>
    <rPh sb="5" eb="7">
      <t>ハイカン</t>
    </rPh>
    <rPh sb="7" eb="8">
      <t>ケイ</t>
    </rPh>
    <phoneticPr fontId="3"/>
  </si>
  <si>
    <t>13Aより大</t>
    <rPh sb="5" eb="6">
      <t>ダイ</t>
    </rPh>
    <phoneticPr fontId="3"/>
  </si>
  <si>
    <t>13A以下　）</t>
    <rPh sb="3" eb="5">
      <t>イカ</t>
    </rPh>
    <phoneticPr fontId="3"/>
  </si>
  <si>
    <t>（</t>
    <phoneticPr fontId="3"/>
  </si>
  <si>
    <t>浴室シャワー</t>
    <rPh sb="0" eb="2">
      <t>ヨクシツ</t>
    </rPh>
    <phoneticPr fontId="3"/>
  </si>
  <si>
    <t>洗面　）</t>
    <rPh sb="0" eb="2">
      <t>センメン</t>
    </rPh>
    <phoneticPr fontId="3"/>
  </si>
  <si>
    <t>A2</t>
  </si>
  <si>
    <t>A3</t>
  </si>
  <si>
    <t>A4</t>
  </si>
  <si>
    <t>A5</t>
  </si>
  <si>
    <t>太陽光発電設備の利用</t>
    <rPh sb="0" eb="2">
      <t>タイヨウ</t>
    </rPh>
    <rPh sb="2" eb="3">
      <t>ヒカリ</t>
    </rPh>
    <rPh sb="3" eb="5">
      <t>ハツデン</t>
    </rPh>
    <rPh sb="5" eb="7">
      <t>セツビ</t>
    </rPh>
    <rPh sb="8" eb="10">
      <t>リヨウ</t>
    </rPh>
    <phoneticPr fontId="3"/>
  </si>
  <si>
    <t>発電設備等</t>
    <rPh sb="0" eb="2">
      <t>ハツデン</t>
    </rPh>
    <rPh sb="2" eb="4">
      <t>セツビ</t>
    </rPh>
    <rPh sb="4" eb="5">
      <t>トウ</t>
    </rPh>
    <phoneticPr fontId="3"/>
  </si>
  <si>
    <t>システム容量</t>
    <rPh sb="4" eb="6">
      <t>ヨウリョウ</t>
    </rPh>
    <phoneticPr fontId="3"/>
  </si>
  <si>
    <t>） kw</t>
    <phoneticPr fontId="3"/>
  </si>
  <si>
    <t>アレイの種類</t>
    <rPh sb="4" eb="6">
      <t>シュルイ</t>
    </rPh>
    <phoneticPr fontId="3"/>
  </si>
  <si>
    <t>アレイの設置方法</t>
    <rPh sb="4" eb="8">
      <t>セッチホウホウ</t>
    </rPh>
    <phoneticPr fontId="3"/>
  </si>
  <si>
    <t>パネル設置方位、傾斜角</t>
    <rPh sb="3" eb="5">
      <t>セッチ</t>
    </rPh>
    <rPh sb="5" eb="7">
      <t>ホウイ</t>
    </rPh>
    <rPh sb="8" eb="10">
      <t>ケイシャ</t>
    </rPh>
    <rPh sb="10" eb="11">
      <t>カク</t>
    </rPh>
    <phoneticPr fontId="3"/>
  </si>
  <si>
    <t>コージェネレーション設備の利用</t>
    <rPh sb="10" eb="12">
      <t>セツビ</t>
    </rPh>
    <rPh sb="13" eb="15">
      <t>リヨウ</t>
    </rPh>
    <phoneticPr fontId="3"/>
  </si>
  <si>
    <t>機器番号等</t>
    <rPh sb="0" eb="4">
      <t>キキバンゴウ</t>
    </rPh>
    <rPh sb="4" eb="5">
      <t>トウ</t>
    </rPh>
    <phoneticPr fontId="3"/>
  </si>
  <si>
    <t>ｺｰｼﾞｪﾈﾚｰｼｮﾝ設備の種類等</t>
    <rPh sb="11" eb="13">
      <t>セツビ</t>
    </rPh>
    <rPh sb="14" eb="16">
      <t>シュルイ</t>
    </rPh>
    <rPh sb="16" eb="17">
      <t>トウ</t>
    </rPh>
    <phoneticPr fontId="3"/>
  </si>
  <si>
    <t>対象設備の</t>
    <rPh sb="0" eb="2">
      <t>タイショウ</t>
    </rPh>
    <rPh sb="2" eb="4">
      <t>セツビ</t>
    </rPh>
    <phoneticPr fontId="3"/>
  </si>
  <si>
    <t>暖房設備の仕様等</t>
    <rPh sb="0" eb="2">
      <t>ダンボウ</t>
    </rPh>
    <rPh sb="2" eb="4">
      <t>セツビ</t>
    </rPh>
    <rPh sb="5" eb="7">
      <t>シヨウ</t>
    </rPh>
    <rPh sb="7" eb="8">
      <t>トウ</t>
    </rPh>
    <phoneticPr fontId="3"/>
  </si>
  <si>
    <t>仕様等</t>
    <rPh sb="0" eb="2">
      <t>シヨウ</t>
    </rPh>
    <rPh sb="2" eb="3">
      <t>トウ</t>
    </rPh>
    <phoneticPr fontId="3"/>
  </si>
  <si>
    <t>冷房設備の仕様等</t>
    <rPh sb="0" eb="2">
      <t>レイボウ</t>
    </rPh>
    <rPh sb="2" eb="4">
      <t>セツビ</t>
    </rPh>
    <rPh sb="5" eb="7">
      <t>シヨウ</t>
    </rPh>
    <rPh sb="7" eb="8">
      <t>トウ</t>
    </rPh>
    <phoneticPr fontId="3"/>
  </si>
  <si>
    <t>換気設備の仕様等</t>
    <rPh sb="0" eb="2">
      <t>カンキ</t>
    </rPh>
    <rPh sb="2" eb="4">
      <t>セツビ</t>
    </rPh>
    <rPh sb="5" eb="7">
      <t>シヨウ</t>
    </rPh>
    <rPh sb="7" eb="8">
      <t>トウ</t>
    </rPh>
    <phoneticPr fontId="3"/>
  </si>
  <si>
    <t>給湯設備の仕様等</t>
    <rPh sb="0" eb="2">
      <t>キュウトウ</t>
    </rPh>
    <rPh sb="2" eb="4">
      <t>セツビ</t>
    </rPh>
    <rPh sb="5" eb="7">
      <t>シヨウ</t>
    </rPh>
    <rPh sb="7" eb="8">
      <t>トウ</t>
    </rPh>
    <phoneticPr fontId="3"/>
  </si>
  <si>
    <t>照明設備の仕様等</t>
    <rPh sb="0" eb="2">
      <t>ショウメイ</t>
    </rPh>
    <rPh sb="2" eb="4">
      <t>セツビ</t>
    </rPh>
    <rPh sb="5" eb="7">
      <t>シヨウ</t>
    </rPh>
    <rPh sb="7" eb="8">
      <t>トウ</t>
    </rPh>
    <phoneticPr fontId="3"/>
  </si>
  <si>
    <t>BEI</t>
    <phoneticPr fontId="3"/>
  </si>
  <si>
    <t>階段手すり</t>
    <rPh sb="0" eb="2">
      <t>カイダン</t>
    </rPh>
    <rPh sb="2" eb="3">
      <t>テ</t>
    </rPh>
    <phoneticPr fontId="3"/>
  </si>
  <si>
    <t>住宅仕様基準 ※1 （等級4）</t>
    <rPh sb="0" eb="2">
      <t>ジュウタク</t>
    </rPh>
    <rPh sb="2" eb="4">
      <t>シヨウ</t>
    </rPh>
    <rPh sb="4" eb="6">
      <t>キジュン</t>
    </rPh>
    <phoneticPr fontId="3"/>
  </si>
  <si>
    <t>誘導仕様基準 （等級5）</t>
    <rPh sb="0" eb="2">
      <t>ユウドウ</t>
    </rPh>
    <rPh sb="8" eb="10">
      <t>トウキュウ</t>
    </rPh>
    <phoneticPr fontId="3"/>
  </si>
  <si>
    <r>
      <t>U</t>
    </r>
    <r>
      <rPr>
        <sz val="6"/>
        <rFont val="ＭＳ Ｐゴシック"/>
        <family val="3"/>
        <charset val="128"/>
      </rPr>
      <t>A</t>
    </r>
    <r>
      <rPr>
        <sz val="9"/>
        <rFont val="ＭＳ Ｐゴシック"/>
        <family val="3"/>
        <charset val="128"/>
      </rPr>
      <t>の値を評価書に記載する ※2</t>
    </r>
    <rPh sb="3" eb="4">
      <t>アタイ</t>
    </rPh>
    <rPh sb="5" eb="8">
      <t>ヒョウカショ</t>
    </rPh>
    <rPh sb="9" eb="11">
      <t>キサイ</t>
    </rPh>
    <phoneticPr fontId="3"/>
  </si>
  <si>
    <r>
      <t>η</t>
    </r>
    <r>
      <rPr>
        <sz val="6"/>
        <rFont val="ＭＳ Ｐゴシック"/>
        <family val="3"/>
        <charset val="128"/>
      </rPr>
      <t>AC</t>
    </r>
    <r>
      <rPr>
        <sz val="9"/>
        <rFont val="ＭＳ Ｐゴシック"/>
        <family val="3"/>
        <charset val="128"/>
      </rPr>
      <t>の値を評価書に記載する ※3</t>
    </r>
    <rPh sb="4" eb="5">
      <t>アタイ</t>
    </rPh>
    <rPh sb="6" eb="9">
      <t>ヒョウカショ</t>
    </rPh>
    <rPh sb="10" eb="12">
      <t>キサイ</t>
    </rPh>
    <phoneticPr fontId="3"/>
  </si>
  <si>
    <t>※2 ： 等級7の場合のみ明示することができる （地域の区分の8地域を除く）</t>
    <phoneticPr fontId="3"/>
  </si>
  <si>
    <t>※3 ： 等級7の場合のみ明示することができる （地域の区分の1～4地域を除く）</t>
    <phoneticPr fontId="3"/>
  </si>
  <si>
    <t>※1 ： 長期使用構造等の併願申請を行わない場合は住宅仕様基準を用いることができる</t>
    <rPh sb="5" eb="11">
      <t>チョウキシヨウコウゾウ</t>
    </rPh>
    <rPh sb="11" eb="12">
      <t>トウ</t>
    </rPh>
    <rPh sb="13" eb="15">
      <t>ヘイガン</t>
    </rPh>
    <rPh sb="15" eb="17">
      <t>シンセイ</t>
    </rPh>
    <rPh sb="18" eb="19">
      <t>オコナ</t>
    </rPh>
    <rPh sb="22" eb="24">
      <t>バアイ</t>
    </rPh>
    <rPh sb="25" eb="27">
      <t>ジュウタク</t>
    </rPh>
    <rPh sb="27" eb="29">
      <t>シヨウ</t>
    </rPh>
    <rPh sb="29" eb="31">
      <t>キジュン</t>
    </rPh>
    <rPh sb="32" eb="33">
      <t>モチ</t>
    </rPh>
    <phoneticPr fontId="3"/>
  </si>
  <si>
    <t>上記の値を評価書に記載する ※2</t>
    <rPh sb="0" eb="2">
      <t>ジョウキ</t>
    </rPh>
    <phoneticPr fontId="3"/>
  </si>
  <si>
    <t>※2 ： 等級6の場合のみ明示することができる</t>
    <rPh sb="5" eb="7">
      <t>トウキュウ</t>
    </rPh>
    <rPh sb="9" eb="11">
      <t>バアイ</t>
    </rPh>
    <rPh sb="13" eb="15">
      <t>メイジ</t>
    </rPh>
    <phoneticPr fontId="3"/>
  </si>
  <si>
    <t>住宅仕様基準・誘導仕様基準を使用する場合</t>
    <rPh sb="0" eb="2">
      <t>ジュウタク</t>
    </rPh>
    <rPh sb="2" eb="4">
      <t>シヨウ</t>
    </rPh>
    <rPh sb="4" eb="6">
      <t>キジュン</t>
    </rPh>
    <rPh sb="7" eb="9">
      <t>ユウドウ</t>
    </rPh>
    <rPh sb="9" eb="11">
      <t>シヨウ</t>
    </rPh>
    <rPh sb="11" eb="13">
      <t>キジュン</t>
    </rPh>
    <rPh sb="18" eb="20">
      <t>バアイ</t>
    </rPh>
    <phoneticPr fontId="3"/>
  </si>
  <si>
    <t>住宅仕様基準・誘導仕様基準を適用する場合</t>
    <rPh sb="0" eb="2">
      <t>ジュウタク</t>
    </rPh>
    <rPh sb="2" eb="4">
      <t>シヨウ</t>
    </rPh>
    <rPh sb="4" eb="6">
      <t>キジュン</t>
    </rPh>
    <rPh sb="7" eb="9">
      <t>ユウドウ</t>
    </rPh>
    <rPh sb="9" eb="11">
      <t>シヨウ</t>
    </rPh>
    <rPh sb="11" eb="13">
      <t>キジュン</t>
    </rPh>
    <rPh sb="14" eb="16">
      <t>テキヨウ</t>
    </rPh>
    <rPh sb="18" eb="20">
      <t>バアイ</t>
    </rPh>
    <phoneticPr fontId="3"/>
  </si>
  <si>
    <t>誘導仕様基準 （等級6）</t>
    <rPh sb="0" eb="2">
      <t>ユウドウ</t>
    </rPh>
    <rPh sb="8" eb="10">
      <t>トウキュウ</t>
    </rPh>
    <phoneticPr fontId="3"/>
  </si>
  <si>
    <t>非住宅・住宅計算方法</t>
    <rPh sb="0" eb="3">
      <t>ヒジュウタク</t>
    </rPh>
    <rPh sb="4" eb="6">
      <t>ジュウタク</t>
    </rPh>
    <rPh sb="6" eb="8">
      <t>ケイサン</t>
    </rPh>
    <rPh sb="8" eb="10">
      <t>ホウホウ</t>
    </rPh>
    <phoneticPr fontId="3"/>
  </si>
  <si>
    <t>ver_7.23.4</t>
    <phoneticPr fontId="3"/>
  </si>
  <si>
    <t>壁量基準</t>
    <rPh sb="0" eb="2">
      <t>ヘキリョウ</t>
    </rPh>
    <rPh sb="2" eb="4">
      <t>キジュン</t>
    </rPh>
    <phoneticPr fontId="3"/>
  </si>
  <si>
    <t>による場合</t>
    <rPh sb="3" eb="5">
      <t>バアイ</t>
    </rPh>
    <phoneticPr fontId="3"/>
  </si>
  <si>
    <t>（評価方法基準</t>
    <rPh sb="1" eb="3">
      <t>ヒョウカ</t>
    </rPh>
    <rPh sb="3" eb="5">
      <t>ホウホウ</t>
    </rPh>
    <rPh sb="5" eb="7">
      <t>キジュン</t>
    </rPh>
    <phoneticPr fontId="3"/>
  </si>
  <si>
    <t>　第5 1-1(3)</t>
    <rPh sb="1" eb="2">
      <t>ダイ</t>
    </rPh>
    <phoneticPr fontId="3"/>
  </si>
  <si>
    <t>　ホ又はヘ①b）</t>
    <rPh sb="2" eb="3">
      <t>マタ</t>
    </rPh>
    <phoneticPr fontId="3"/>
  </si>
  <si>
    <t>令和7年4月1日</t>
    <rPh sb="0" eb="2">
      <t>レイワ</t>
    </rPh>
    <rPh sb="3" eb="4">
      <t>ネン</t>
    </rPh>
    <rPh sb="5" eb="6">
      <t>ガツ</t>
    </rPh>
    <rPh sb="7" eb="8">
      <t>ニチ</t>
    </rPh>
    <phoneticPr fontId="3"/>
  </si>
  <si>
    <t>以降の基準に</t>
    <rPh sb="0" eb="1">
      <t>イコウ</t>
    </rPh>
    <rPh sb="2" eb="4">
      <t>キジュン</t>
    </rPh>
    <phoneticPr fontId="3"/>
  </si>
  <si>
    <t>適合</t>
    <rPh sb="0" eb="1">
      <t>テキゴウ</t>
    </rPh>
    <phoneticPr fontId="3"/>
  </si>
  <si>
    <t>令和7年3月31日</t>
    <rPh sb="0" eb="2">
      <t>レイワ</t>
    </rPh>
    <rPh sb="3" eb="4">
      <t>ネン</t>
    </rPh>
    <rPh sb="5" eb="6">
      <t>ガツ</t>
    </rPh>
    <rPh sb="8" eb="9">
      <t>ニチ</t>
    </rPh>
    <phoneticPr fontId="3"/>
  </si>
  <si>
    <t>以前の基準に</t>
    <rPh sb="0" eb="1">
      <t>イゼン</t>
    </rPh>
    <rPh sb="1" eb="3">
      <t>キジュン</t>
    </rPh>
    <phoneticPr fontId="3"/>
  </si>
  <si>
    <t>適合</t>
    <phoneticPr fontId="3"/>
  </si>
  <si>
    <t>（建築基準法20条第二号又は第三号に掲げる建築物）</t>
    <rPh sb="1" eb="3">
      <t>ケンチク</t>
    </rPh>
    <rPh sb="3" eb="6">
      <t>キジュンホウ</t>
    </rPh>
    <rPh sb="8" eb="9">
      <t>ジョウ</t>
    </rPh>
    <rPh sb="9" eb="10">
      <t>ダイ</t>
    </rPh>
    <rPh sb="10" eb="11">
      <t>ニ</t>
    </rPh>
    <rPh sb="11" eb="12">
      <t>ゴウ</t>
    </rPh>
    <rPh sb="12" eb="13">
      <t>マタ</t>
    </rPh>
    <rPh sb="14" eb="17">
      <t>ダイサンゴウ</t>
    </rPh>
    <rPh sb="18" eb="19">
      <t>カカ</t>
    </rPh>
    <rPh sb="21" eb="24">
      <t>ケンチクブツ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</si>
</sst>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Red]&quot;¥&quot;\-#,##0"/>
    <numFmt numFmtId="42" formatCode="_ &quot;¥&quot;* #,##0_ ;_ &quot;¥&quot;* \-#,##0_ ;_ &quot;¥&quot;* &quot;-&quot;_ ;_ @_ "/>
    <numFmt numFmtId="176" formatCode="0.00&quot;㎡&quot;"/>
    <numFmt numFmtId="177" formatCode="[&lt;=999]000;[&lt;=9999]000\-00;000\-0000"/>
    <numFmt numFmtId="178" formatCode="0.000"/>
    <numFmt numFmtId="179" formatCode="0&quot;戸&quot;"/>
    <numFmt numFmtId="180" formatCode="@&quot;地域&quot;"/>
    <numFmt numFmtId="181" formatCode="0.000_ "/>
    <numFmt numFmtId="182" formatCode="0.00_ "/>
    <numFmt numFmtId="183" formatCode="0.0_ "/>
    <numFmt numFmtId="184" formatCode="[$-411]ggge&quot;年&quot;m&quot;月&quot;d&quot;日&quot;;@"/>
    <numFmt numFmtId="185" formatCode=";;;"/>
    <numFmt numFmtId="186" formatCode="0.000&quot;m&quot;"/>
    <numFmt numFmtId="187" formatCode="0\ &quot;m&quot;"/>
    <numFmt numFmtId="188" formatCode="0\ &quot;cm&quot;"/>
    <numFmt numFmtId="189" formatCode="0\ &quot;kN/㎡&quot;"/>
    <numFmt numFmtId="190" formatCode="0_ "/>
    <numFmt numFmtId="191" formatCode="&quot;（　 &quot;@&quot; 　）&quot;"/>
    <numFmt numFmtId="192" formatCode="0\ &quot;kN/本&quot;;@\ &quot;kN/本&quot;"/>
    <numFmt numFmtId="193" formatCode="0&quot;m&quot;;@&quot;m&quot;"/>
    <numFmt numFmtId="194" formatCode="[$-411]ge\.m\.d;@"/>
    <numFmt numFmtId="195" formatCode="yyyy&quot;年 &quot;m&quot;月 &quot;d&quot;日&quot;;@"/>
  </numFmts>
  <fonts count="64">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8"/>
      <name val="ＭＳ Ｐゴシック"/>
      <family val="3"/>
      <charset val="128"/>
    </font>
    <font>
      <b/>
      <sz val="9"/>
      <color indexed="81"/>
      <name val="ＭＳ Ｐゴシック"/>
      <family val="3"/>
      <charset val="128"/>
    </font>
    <font>
      <b/>
      <sz val="14"/>
      <name val="ＭＳ Ｐゴシック"/>
      <family val="3"/>
      <charset val="128"/>
    </font>
    <font>
      <sz val="9"/>
      <color indexed="81"/>
      <name val="ＭＳ Ｐゴシック"/>
      <family val="3"/>
      <charset val="128"/>
    </font>
    <font>
      <b/>
      <sz val="8"/>
      <name val="ＭＳ Ｐゴシック"/>
      <family val="3"/>
      <charset val="128"/>
    </font>
    <font>
      <sz val="10"/>
      <name val="ＭＳ Ｐゴシック"/>
      <family val="3"/>
      <charset val="128"/>
    </font>
    <font>
      <sz val="12"/>
      <name val="ＭＳ Ｐゴシック"/>
      <family val="3"/>
      <charset val="128"/>
    </font>
    <font>
      <sz val="8"/>
      <name val="ＤＦＰ特太ゴシック体"/>
      <family val="3"/>
      <charset val="128"/>
    </font>
    <font>
      <b/>
      <sz val="12"/>
      <name val="ＭＳ Ｐゴシック"/>
      <family val="3"/>
      <charset val="128"/>
    </font>
    <font>
      <u/>
      <sz val="11"/>
      <color indexed="12"/>
      <name val="ＭＳ Ｐゴシック"/>
      <family val="3"/>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vertAlign val="superscript"/>
      <sz val="9"/>
      <name val="ＭＳ Ｐゴシック"/>
      <family val="3"/>
      <charset val="128"/>
    </font>
    <font>
      <b/>
      <sz val="8"/>
      <color indexed="9"/>
      <name val="ＭＳ Ｐゴシック"/>
      <family val="3"/>
      <charset val="128"/>
    </font>
    <font>
      <sz val="7.5"/>
      <name val="ＭＳ Ｐゴシック"/>
      <family val="3"/>
      <charset val="128"/>
    </font>
    <font>
      <b/>
      <sz val="16"/>
      <color indexed="9"/>
      <name val="ＭＳ Ｐゴシック"/>
      <family val="3"/>
      <charset val="128"/>
    </font>
    <font>
      <sz val="7"/>
      <name val="ＭＳ Ｐゴシック"/>
      <family val="3"/>
      <charset val="128"/>
    </font>
    <font>
      <sz val="8"/>
      <color indexed="9"/>
      <name val="ＭＳ Ｐゴシック"/>
      <family val="3"/>
      <charset val="128"/>
    </font>
    <font>
      <sz val="9"/>
      <name val="HGPｺﾞｼｯｸM"/>
      <family val="3"/>
      <charset val="128"/>
    </font>
    <font>
      <b/>
      <sz val="10"/>
      <name val="ＭＳ Ｐゴシック"/>
      <family val="3"/>
      <charset val="128"/>
    </font>
    <font>
      <sz val="8.5"/>
      <name val="ＭＳ Ｐゴシック"/>
      <family val="3"/>
      <charset val="128"/>
    </font>
    <font>
      <sz val="24"/>
      <name val="ＭＳ Ｐ明朝"/>
      <family val="1"/>
      <charset val="128"/>
    </font>
    <font>
      <vertAlign val="subscript"/>
      <sz val="9"/>
      <name val="ＭＳ Ｐゴシック"/>
      <family val="3"/>
      <charset val="128"/>
    </font>
    <font>
      <b/>
      <sz val="14"/>
      <color indexed="9"/>
      <name val="ＭＳ Ｐゴシック"/>
      <family val="3"/>
      <charset val="128"/>
    </font>
    <font>
      <u/>
      <sz val="8"/>
      <name val="ＭＳ Ｐゴシック"/>
      <family val="3"/>
      <charset val="128"/>
    </font>
    <font>
      <sz val="8"/>
      <color rgb="FFFF0000"/>
      <name val="ＭＳ Ｐゴシック"/>
      <family val="3"/>
      <charset val="128"/>
    </font>
    <font>
      <sz val="9"/>
      <color rgb="FFFF0000"/>
      <name val="ＭＳ Ｐゴシック"/>
      <family val="3"/>
      <charset val="128"/>
    </font>
    <font>
      <b/>
      <sz val="8.5"/>
      <name val="ＭＳ Ｐゴシック"/>
      <family val="3"/>
      <charset val="128"/>
    </font>
    <font>
      <b/>
      <u/>
      <sz val="10"/>
      <color indexed="13"/>
      <name val="ＭＳ Ｐゴシック"/>
      <family val="3"/>
      <charset val="128"/>
    </font>
    <font>
      <sz val="11"/>
      <color theme="1"/>
      <name val="ＭＳ Ｐゴシック"/>
      <family val="3"/>
      <charset val="128"/>
      <scheme val="minor"/>
    </font>
    <font>
      <sz val="9"/>
      <color theme="1"/>
      <name val="ＭＳ Ｐ明朝"/>
      <family val="1"/>
      <charset val="128"/>
    </font>
    <font>
      <sz val="10"/>
      <color indexed="8"/>
      <name val="ＭＳ Ｐゴシック"/>
      <family val="3"/>
      <charset val="128"/>
    </font>
    <font>
      <sz val="9"/>
      <name val="ＭＳ Ｐ明朝"/>
      <family val="1"/>
      <charset val="128"/>
    </font>
    <font>
      <sz val="9"/>
      <color indexed="8"/>
      <name val="ＭＳ Ｐ明朝"/>
      <family val="1"/>
      <charset val="128"/>
    </font>
    <font>
      <sz val="10"/>
      <name val="ＭＳ Ｐ明朝"/>
      <family val="1"/>
      <charset val="128"/>
    </font>
    <font>
      <sz val="9.5"/>
      <color theme="1"/>
      <name val="ＭＳ Ｐ明朝"/>
      <family val="1"/>
      <charset val="128"/>
    </font>
    <font>
      <b/>
      <sz val="16"/>
      <color rgb="FFFFFF00"/>
      <name val="HG丸ｺﾞｼｯｸM-PRO"/>
      <family val="3"/>
      <charset val="128"/>
    </font>
    <font>
      <sz val="10"/>
      <color theme="1"/>
      <name val="ＭＳ Ｐ明朝"/>
      <family val="1"/>
      <charset val="128"/>
    </font>
    <font>
      <sz val="10"/>
      <color indexed="81"/>
      <name val="MS P ゴシック"/>
      <family val="3"/>
      <charset val="128"/>
    </font>
    <font>
      <b/>
      <sz val="10"/>
      <color indexed="81"/>
      <name val="MS P ゴシック"/>
      <family val="3"/>
      <charset val="128"/>
    </font>
    <font>
      <u/>
      <sz val="10"/>
      <color indexed="81"/>
      <name val="MS P ゴシック"/>
      <family val="3"/>
      <charset val="128"/>
    </font>
  </fonts>
  <fills count="32">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indexed="41"/>
        <bgColor indexed="64"/>
      </patternFill>
    </fill>
    <fill>
      <patternFill patternType="solid">
        <fgColor indexed="58"/>
        <bgColor indexed="64"/>
      </patternFill>
    </fill>
    <fill>
      <patternFill patternType="solid">
        <fgColor indexed="9"/>
        <bgColor indexed="64"/>
      </patternFill>
    </fill>
    <fill>
      <patternFill patternType="solid">
        <fgColor indexed="53"/>
        <bgColor indexed="64"/>
      </patternFill>
    </fill>
    <fill>
      <patternFill patternType="mediumGray"/>
    </fill>
    <fill>
      <patternFill patternType="solid">
        <fgColor rgb="FFCCFFFF"/>
        <bgColor indexed="64"/>
      </patternFill>
    </fill>
    <fill>
      <patternFill patternType="solid">
        <fgColor rgb="FF92D050"/>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CCFFCC"/>
        <bgColor indexed="64"/>
      </patternFill>
    </fill>
    <fill>
      <patternFill patternType="solid">
        <fgColor indexed="47"/>
        <bgColor indexed="64"/>
      </patternFill>
    </fill>
    <fill>
      <patternFill patternType="solid">
        <fgColor rgb="FFFFCC99"/>
        <bgColor indexed="64"/>
      </patternFill>
    </fill>
    <fill>
      <patternFill patternType="solid">
        <fgColor rgb="FFFF9900"/>
        <bgColor indexed="64"/>
      </patternFill>
    </fill>
  </fills>
  <borders count="1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double">
        <color indexed="64"/>
      </left>
      <right style="double">
        <color indexed="64"/>
      </right>
      <top style="double">
        <color indexed="64"/>
      </top>
      <bottom style="double">
        <color indexed="64"/>
      </bottom>
      <diagonal/>
    </border>
    <border>
      <left/>
      <right/>
      <top style="thin">
        <color indexed="64"/>
      </top>
      <bottom style="thin">
        <color indexed="64"/>
      </bottom>
      <diagonal/>
    </border>
    <border>
      <left/>
      <right/>
      <top style="thin">
        <color indexed="64"/>
      </top>
      <bottom/>
      <diagonal/>
    </border>
    <border>
      <left/>
      <right style="double">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medium">
        <color indexed="64"/>
      </top>
      <bottom style="dashed">
        <color indexed="64"/>
      </bottom>
      <diagonal/>
    </border>
    <border>
      <left/>
      <right/>
      <top/>
      <bottom style="dashed">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dashed">
        <color indexed="64"/>
      </left>
      <right style="hair">
        <color indexed="64"/>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right style="dashed">
        <color indexed="64"/>
      </right>
      <top/>
      <bottom style="thin">
        <color indexed="64"/>
      </bottom>
      <diagonal/>
    </border>
    <border>
      <left style="dashed">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dotted">
        <color indexed="64"/>
      </top>
      <bottom/>
      <diagonal/>
    </border>
    <border>
      <left style="medium">
        <color indexed="64"/>
      </left>
      <right style="medium">
        <color indexed="64"/>
      </right>
      <top style="medium">
        <color indexed="64"/>
      </top>
      <bottom style="medium">
        <color indexed="64"/>
      </bottom>
      <diagonal/>
    </border>
    <border>
      <left/>
      <right style="hair">
        <color indexed="64"/>
      </right>
      <top/>
      <bottom/>
      <diagonal/>
    </border>
    <border>
      <left style="hair">
        <color indexed="64"/>
      </left>
      <right/>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style="hair">
        <color indexed="64"/>
      </bottom>
      <diagonal/>
    </border>
    <border>
      <left style="medium">
        <color indexed="64"/>
      </left>
      <right/>
      <top/>
      <bottom style="thin">
        <color indexed="64"/>
      </bottom>
      <diagonal/>
    </border>
    <border>
      <left style="hair">
        <color indexed="64"/>
      </left>
      <right style="hair">
        <color indexed="64"/>
      </right>
      <top/>
      <bottom/>
      <diagonal/>
    </border>
    <border>
      <left/>
      <right style="medium">
        <color indexed="64"/>
      </right>
      <top style="medium">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top style="double">
        <color indexed="64"/>
      </top>
      <bottom/>
      <diagonal/>
    </border>
    <border>
      <left/>
      <right style="medium">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right/>
      <top style="thin">
        <color indexed="64"/>
      </top>
      <bottom style="dashed">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style="thin">
        <color indexed="64"/>
      </right>
      <top/>
      <bottom/>
      <diagonal style="hair">
        <color indexed="64"/>
      </diagonal>
    </border>
    <border diagonalUp="1">
      <left style="thin">
        <color indexed="64"/>
      </left>
      <right/>
      <top/>
      <bottom style="medium">
        <color indexed="64"/>
      </bottom>
      <diagonal style="hair">
        <color indexed="64"/>
      </diagonal>
    </border>
    <border diagonalUp="1">
      <left/>
      <right style="thin">
        <color indexed="64"/>
      </right>
      <top/>
      <bottom style="medium">
        <color indexed="64"/>
      </bottom>
      <diagonal style="hair">
        <color indexed="64"/>
      </diagonal>
    </border>
    <border diagonalUp="1">
      <left style="thin">
        <color indexed="64"/>
      </left>
      <right/>
      <top style="medium">
        <color indexed="64"/>
      </top>
      <bottom/>
      <diagonal style="hair">
        <color indexed="64"/>
      </diagonal>
    </border>
    <border diagonalUp="1">
      <left/>
      <right style="thin">
        <color indexed="64"/>
      </right>
      <top style="medium">
        <color indexed="64"/>
      </top>
      <bottom/>
      <diagonal style="hair">
        <color indexed="64"/>
      </diagonal>
    </border>
    <border diagonalUp="1">
      <left style="thin">
        <color indexed="64"/>
      </left>
      <right/>
      <top/>
      <bottom style="thin">
        <color indexed="64"/>
      </bottom>
      <diagonal style="hair">
        <color indexed="64"/>
      </diagonal>
    </border>
    <border diagonalUp="1">
      <left/>
      <right style="thin">
        <color indexed="64"/>
      </right>
      <top/>
      <bottom style="thin">
        <color indexed="64"/>
      </bottom>
      <diagonal style="hair">
        <color indexed="64"/>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ashed">
        <color indexed="64"/>
      </left>
      <right style="hair">
        <color indexed="64"/>
      </right>
      <top/>
      <bottom style="hair">
        <color indexed="64"/>
      </bottom>
      <diagonal/>
    </border>
    <border>
      <left style="dashed">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dashed">
        <color indexed="64"/>
      </left>
      <right style="hair">
        <color indexed="64"/>
      </right>
      <top/>
      <bottom/>
      <diagonal/>
    </border>
    <border>
      <left style="dashed">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dashed">
        <color indexed="64"/>
      </left>
      <right style="hair">
        <color indexed="64"/>
      </right>
      <top style="hair">
        <color indexed="64"/>
      </top>
      <bottom/>
      <diagonal/>
    </border>
    <border>
      <left style="hair">
        <color indexed="64"/>
      </left>
      <right style="dashed">
        <color indexed="64"/>
      </right>
      <top style="hair">
        <color indexed="64"/>
      </top>
      <bottom/>
      <diagonal/>
    </border>
    <border>
      <left style="hair">
        <color indexed="64"/>
      </left>
      <right style="dashed">
        <color indexed="64"/>
      </right>
      <top/>
      <bottom style="thin">
        <color indexed="64"/>
      </bottom>
      <diagonal/>
    </border>
    <border>
      <left style="dashed">
        <color indexed="64"/>
      </left>
      <right/>
      <top style="hair">
        <color indexed="64"/>
      </top>
      <bottom style="hair">
        <color indexed="64"/>
      </bottom>
      <diagonal/>
    </border>
  </borders>
  <cellStyleXfs count="55">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2" borderId="0" applyNumberFormat="0" applyBorder="0" applyAlignment="0" applyProtection="0">
      <alignment vertical="center"/>
    </xf>
    <xf numFmtId="0" fontId="18" fillId="5" borderId="0" applyNumberFormat="0" applyBorder="0" applyAlignment="0" applyProtection="0">
      <alignment vertical="center"/>
    </xf>
    <xf numFmtId="0" fontId="18" fillId="3"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4" borderId="0" applyNumberFormat="0" applyBorder="0" applyAlignment="0" applyProtection="0">
      <alignment vertical="center"/>
    </xf>
    <xf numFmtId="0" fontId="18" fillId="6" borderId="0" applyNumberFormat="0" applyBorder="0" applyAlignment="0" applyProtection="0">
      <alignment vertical="center"/>
    </xf>
    <xf numFmtId="0" fontId="18" fillId="8" borderId="0" applyNumberFormat="0" applyBorder="0" applyAlignment="0" applyProtection="0">
      <alignment vertical="center"/>
    </xf>
    <xf numFmtId="0" fontId="18" fillId="3" borderId="0" applyNumberFormat="0" applyBorder="0" applyAlignment="0" applyProtection="0">
      <alignment vertical="center"/>
    </xf>
    <xf numFmtId="0" fontId="19" fillId="9" borderId="0" applyNumberFormat="0" applyBorder="0" applyAlignment="0" applyProtection="0">
      <alignment vertical="center"/>
    </xf>
    <xf numFmtId="0" fontId="19" fillId="7" borderId="0" applyNumberFormat="0" applyBorder="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19" fillId="9" borderId="0" applyNumberFormat="0" applyBorder="0" applyAlignment="0" applyProtection="0">
      <alignment vertical="center"/>
    </xf>
    <xf numFmtId="0" fontId="19" fillId="3"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3" borderId="0" applyNumberFormat="0" applyBorder="0" applyAlignment="0" applyProtection="0">
      <alignment vertical="center"/>
    </xf>
    <xf numFmtId="0" fontId="20" fillId="0" borderId="0" applyNumberFormat="0" applyFill="0" applyBorder="0" applyAlignment="0" applyProtection="0">
      <alignment vertical="center"/>
    </xf>
    <xf numFmtId="0" fontId="21" fillId="14" borderId="1" applyNumberFormat="0" applyAlignment="0" applyProtection="0">
      <alignment vertical="center"/>
    </xf>
    <xf numFmtId="0" fontId="22" fillId="3" borderId="0" applyNumberFormat="0" applyBorder="0" applyAlignment="0" applyProtection="0">
      <alignment vertical="center"/>
    </xf>
    <xf numFmtId="0" fontId="1" fillId="4" borderId="2" applyNumberFormat="0" applyFont="0" applyAlignment="0" applyProtection="0">
      <alignment vertical="center"/>
    </xf>
    <xf numFmtId="0" fontId="23" fillId="0" borderId="3" applyNumberFormat="0" applyFill="0" applyAlignment="0" applyProtection="0">
      <alignment vertical="center"/>
    </xf>
    <xf numFmtId="0" fontId="24" fillId="15" borderId="0" applyNumberFormat="0" applyBorder="0" applyAlignment="0" applyProtection="0">
      <alignment vertical="center"/>
    </xf>
    <xf numFmtId="0" fontId="25" fillId="2"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 borderId="9" applyNumberFormat="0" applyAlignment="0" applyProtection="0">
      <alignment vertical="center"/>
    </xf>
    <xf numFmtId="0" fontId="32" fillId="0" borderId="0" applyNumberFormat="0" applyFill="0" applyBorder="0" applyAlignment="0" applyProtection="0">
      <alignment vertical="center"/>
    </xf>
    <xf numFmtId="6" fontId="2" fillId="0" borderId="0" applyFont="0" applyFill="0" applyBorder="0" applyAlignment="0" applyProtection="0">
      <alignment vertical="center"/>
    </xf>
    <xf numFmtId="0" fontId="33" fillId="3" borderId="4" applyNumberFormat="0" applyAlignment="0" applyProtection="0">
      <alignment vertical="center"/>
    </xf>
    <xf numFmtId="0" fontId="2" fillId="0" borderId="0"/>
    <xf numFmtId="0" fontId="2" fillId="0" borderId="0"/>
    <xf numFmtId="0" fontId="2" fillId="0" borderId="0"/>
    <xf numFmtId="0" fontId="12" fillId="0" borderId="0">
      <alignment vertical="center"/>
    </xf>
    <xf numFmtId="0" fontId="2" fillId="0" borderId="0"/>
    <xf numFmtId="0" fontId="2" fillId="0" borderId="0"/>
    <xf numFmtId="0" fontId="2" fillId="0" borderId="0"/>
    <xf numFmtId="0" fontId="2" fillId="0" borderId="0"/>
    <xf numFmtId="0" fontId="1" fillId="0" borderId="0"/>
    <xf numFmtId="0" fontId="34" fillId="16" borderId="0" applyNumberFormat="0" applyBorder="0" applyAlignment="0" applyProtection="0">
      <alignment vertical="center"/>
    </xf>
    <xf numFmtId="0" fontId="12" fillId="0" borderId="0">
      <alignment vertical="center"/>
    </xf>
    <xf numFmtId="0" fontId="52" fillId="0" borderId="0">
      <alignment vertical="center"/>
    </xf>
    <xf numFmtId="38" fontId="1" fillId="0" borderId="0" applyFont="0" applyFill="0" applyBorder="0" applyAlignment="0" applyProtection="0">
      <alignment vertical="center"/>
    </xf>
  </cellStyleXfs>
  <cellXfs count="2159">
    <xf numFmtId="0" fontId="0" fillId="0" borderId="0" xfId="0">
      <alignment vertical="center"/>
    </xf>
    <xf numFmtId="0" fontId="4" fillId="0" borderId="0" xfId="0" applyFont="1" applyAlignment="1">
      <alignment horizontal="center"/>
    </xf>
    <xf numFmtId="0" fontId="4" fillId="0" borderId="10" xfId="0" applyFont="1" applyBorder="1" applyAlignment="1">
      <alignment horizontal="right"/>
    </xf>
    <xf numFmtId="0" fontId="4" fillId="0" borderId="0" xfId="0" applyFont="1" applyAlignment="1">
      <alignment horizontal="justify"/>
    </xf>
    <xf numFmtId="0" fontId="4" fillId="0" borderId="10" xfId="0" applyFont="1" applyBorder="1" applyAlignment="1">
      <alignment horizontal="justify"/>
    </xf>
    <xf numFmtId="0" fontId="4" fillId="0" borderId="0" xfId="0" applyFont="1" applyAlignment="1"/>
    <xf numFmtId="0" fontId="4" fillId="0" borderId="0" xfId="0" applyFont="1" applyAlignment="1">
      <alignment wrapText="1"/>
    </xf>
    <xf numFmtId="0" fontId="4" fillId="0" borderId="10" xfId="0" applyFont="1" applyBorder="1" applyAlignment="1">
      <alignment wrapText="1"/>
    </xf>
    <xf numFmtId="0" fontId="4" fillId="0" borderId="0" xfId="0" applyFont="1" applyAlignment="1">
      <alignment horizontal="left"/>
    </xf>
    <xf numFmtId="0" fontId="7" fillId="0" borderId="0" xfId="0" applyFont="1" applyAlignment="1">
      <alignment horizontal="center" vertical="center"/>
    </xf>
    <xf numFmtId="0" fontId="7" fillId="0" borderId="0" xfId="49" applyFont="1" applyAlignment="1">
      <alignment vertical="center"/>
    </xf>
    <xf numFmtId="0" fontId="7" fillId="0" borderId="10" xfId="49" applyFont="1" applyBorder="1" applyAlignment="1">
      <alignment vertical="center"/>
    </xf>
    <xf numFmtId="0" fontId="7" fillId="0" borderId="0" xfId="49" applyFont="1" applyAlignment="1">
      <alignment vertical="center" shrinkToFit="1"/>
    </xf>
    <xf numFmtId="0" fontId="11" fillId="0" borderId="0" xfId="49" applyFont="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49" applyFont="1" applyBorder="1" applyAlignment="1">
      <alignment horizontal="center" vertical="center"/>
    </xf>
    <xf numFmtId="0" fontId="4" fillId="0" borderId="14" xfId="44" applyFont="1" applyBorder="1" applyAlignment="1">
      <alignment horizontal="justify" vertical="center" wrapText="1"/>
    </xf>
    <xf numFmtId="0" fontId="4" fillId="0" borderId="0" xfId="44" applyFont="1" applyAlignment="1">
      <alignment horizontal="left" vertical="center" wrapText="1"/>
    </xf>
    <xf numFmtId="0" fontId="4" fillId="0" borderId="15" xfId="44" applyFont="1" applyBorder="1" applyAlignment="1">
      <alignment horizontal="left" vertical="center" wrapText="1"/>
    </xf>
    <xf numFmtId="58" fontId="4" fillId="0" borderId="0" xfId="0" applyNumberFormat="1" applyFont="1" applyAlignment="1">
      <alignment horizontal="center"/>
    </xf>
    <xf numFmtId="0" fontId="7" fillId="0" borderId="0" xfId="49" applyFont="1"/>
    <xf numFmtId="0" fontId="7" fillId="0" borderId="0" xfId="48" applyFont="1" applyAlignment="1">
      <alignment vertical="center"/>
    </xf>
    <xf numFmtId="0" fontId="4" fillId="0" borderId="0" xfId="48" applyFont="1" applyAlignment="1">
      <alignment vertical="center"/>
    </xf>
    <xf numFmtId="0" fontId="7" fillId="0" borderId="0" xfId="49" applyFont="1" applyAlignment="1">
      <alignment horizontal="center" vertical="center"/>
    </xf>
    <xf numFmtId="0" fontId="15" fillId="0" borderId="0" xfId="49" applyFont="1" applyAlignment="1">
      <alignment vertical="center"/>
    </xf>
    <xf numFmtId="0" fontId="12" fillId="0" borderId="0" xfId="49" applyFont="1" applyAlignment="1">
      <alignment vertical="center"/>
    </xf>
    <xf numFmtId="0" fontId="2" fillId="0" borderId="0" xfId="49" applyAlignment="1">
      <alignment vertical="center"/>
    </xf>
    <xf numFmtId="0" fontId="7" fillId="0" borderId="16" xfId="49" applyFont="1" applyBorder="1" applyAlignment="1">
      <alignment horizontal="center" vertical="center"/>
    </xf>
    <xf numFmtId="0" fontId="7" fillId="0" borderId="17" xfId="49" applyFont="1" applyBorder="1" applyAlignment="1">
      <alignment horizontal="center" vertical="center"/>
    </xf>
    <xf numFmtId="0" fontId="7" fillId="0" borderId="18" xfId="49" applyFont="1" applyBorder="1" applyAlignment="1">
      <alignment vertical="center"/>
    </xf>
    <xf numFmtId="0" fontId="14" fillId="0" borderId="19" xfId="49" applyFont="1" applyBorder="1" applyAlignment="1">
      <alignment horizontal="center" vertical="center"/>
    </xf>
    <xf numFmtId="0" fontId="11" fillId="0" borderId="20" xfId="49" applyFont="1" applyBorder="1" applyAlignment="1">
      <alignment horizontal="center" vertical="center"/>
    </xf>
    <xf numFmtId="0" fontId="14" fillId="0" borderId="20" xfId="49" applyFont="1" applyBorder="1" applyAlignment="1">
      <alignment horizontal="center" vertical="center"/>
    </xf>
    <xf numFmtId="0" fontId="11" fillId="0" borderId="20" xfId="49" applyFont="1" applyBorder="1" applyAlignment="1">
      <alignment horizontal="center" vertical="center" wrapText="1"/>
    </xf>
    <xf numFmtId="0" fontId="11" fillId="0" borderId="21" xfId="49" applyFont="1" applyBorder="1" applyAlignment="1">
      <alignment horizontal="center" vertical="center" wrapText="1"/>
    </xf>
    <xf numFmtId="0" fontId="11" fillId="0" borderId="19" xfId="49" applyFont="1" applyBorder="1" applyAlignment="1">
      <alignment horizontal="center" vertical="center" wrapText="1"/>
    </xf>
    <xf numFmtId="0" fontId="11" fillId="0" borderId="0" xfId="49" applyFont="1" applyAlignment="1">
      <alignment vertical="center" wrapText="1"/>
    </xf>
    <xf numFmtId="0" fontId="7" fillId="0" borderId="22" xfId="49" applyFont="1" applyBorder="1" applyAlignment="1">
      <alignment vertical="center"/>
    </xf>
    <xf numFmtId="176" fontId="7" fillId="0" borderId="22" xfId="49" applyNumberFormat="1" applyFont="1" applyBorder="1" applyAlignment="1">
      <alignment vertical="center"/>
    </xf>
    <xf numFmtId="0" fontId="7" fillId="0" borderId="23" xfId="49" applyFont="1" applyBorder="1" applyAlignment="1">
      <alignment horizontal="center" vertical="center"/>
    </xf>
    <xf numFmtId="9" fontId="7" fillId="0" borderId="24" xfId="49" applyNumberFormat="1" applyFont="1" applyBorder="1" applyAlignment="1">
      <alignment horizontal="center" vertical="center"/>
    </xf>
    <xf numFmtId="176" fontId="7" fillId="0" borderId="24" xfId="49" applyNumberFormat="1" applyFont="1" applyBorder="1" applyAlignment="1">
      <alignment horizontal="center" vertical="center"/>
    </xf>
    <xf numFmtId="176" fontId="7" fillId="0" borderId="25" xfId="49" applyNumberFormat="1" applyFont="1" applyBorder="1" applyAlignment="1">
      <alignment vertical="center"/>
    </xf>
    <xf numFmtId="176" fontId="7" fillId="0" borderId="24" xfId="49" applyNumberFormat="1" applyFont="1" applyBorder="1" applyAlignment="1">
      <alignment vertical="center"/>
    </xf>
    <xf numFmtId="176" fontId="7" fillId="0" borderId="26" xfId="49" applyNumberFormat="1" applyFont="1" applyBorder="1" applyAlignment="1">
      <alignment vertical="center"/>
    </xf>
    <xf numFmtId="176" fontId="7" fillId="0" borderId="27" xfId="49" applyNumberFormat="1" applyFont="1" applyBorder="1" applyAlignment="1">
      <alignment horizontal="center" vertical="center"/>
    </xf>
    <xf numFmtId="176" fontId="7" fillId="0" borderId="28" xfId="49" applyNumberFormat="1" applyFont="1" applyBorder="1" applyAlignment="1">
      <alignment horizontal="center" vertical="center"/>
    </xf>
    <xf numFmtId="0" fontId="7" fillId="0" borderId="29" xfId="49" applyFont="1" applyBorder="1" applyAlignment="1">
      <alignment horizontal="center" vertical="center"/>
    </xf>
    <xf numFmtId="9" fontId="7" fillId="0" borderId="30" xfId="49" applyNumberFormat="1" applyFont="1" applyBorder="1" applyAlignment="1">
      <alignment horizontal="center" vertical="center"/>
    </xf>
    <xf numFmtId="176" fontId="7" fillId="0" borderId="30" xfId="49" applyNumberFormat="1" applyFont="1" applyBorder="1" applyAlignment="1">
      <alignment horizontal="center" vertical="center"/>
    </xf>
    <xf numFmtId="176" fontId="7" fillId="0" borderId="31" xfId="49" applyNumberFormat="1" applyFont="1" applyBorder="1" applyAlignment="1">
      <alignment vertical="center"/>
    </xf>
    <xf numFmtId="176" fontId="7" fillId="0" borderId="30" xfId="49" applyNumberFormat="1" applyFont="1" applyBorder="1" applyAlignment="1">
      <alignment vertical="center"/>
    </xf>
    <xf numFmtId="176" fontId="7" fillId="0" borderId="32" xfId="49" applyNumberFormat="1" applyFont="1" applyBorder="1" applyAlignment="1">
      <alignment vertical="center"/>
    </xf>
    <xf numFmtId="176" fontId="7" fillId="0" borderId="33" xfId="49" applyNumberFormat="1" applyFont="1" applyBorder="1" applyAlignment="1">
      <alignment vertical="center"/>
    </xf>
    <xf numFmtId="0" fontId="7" fillId="0" borderId="14" xfId="49" applyFont="1" applyBorder="1" applyAlignment="1">
      <alignment horizontal="center" vertical="center"/>
    </xf>
    <xf numFmtId="176" fontId="7" fillId="0" borderId="14" xfId="49" applyNumberFormat="1" applyFont="1" applyBorder="1" applyAlignment="1">
      <alignment vertical="center"/>
    </xf>
    <xf numFmtId="9" fontId="7" fillId="0" borderId="13" xfId="49" applyNumberFormat="1" applyFont="1" applyBorder="1" applyAlignment="1">
      <alignment vertical="center"/>
    </xf>
    <xf numFmtId="0" fontId="7" fillId="0" borderId="34" xfId="49" applyFont="1" applyBorder="1" applyAlignment="1">
      <alignment vertical="center"/>
    </xf>
    <xf numFmtId="0" fontId="7" fillId="0" borderId="35" xfId="49" applyFont="1" applyBorder="1" applyAlignment="1">
      <alignment vertical="center"/>
    </xf>
    <xf numFmtId="0" fontId="7" fillId="0" borderId="22" xfId="49" applyFont="1" applyBorder="1" applyAlignment="1">
      <alignment horizontal="center" vertical="center"/>
    </xf>
    <xf numFmtId="176" fontId="7" fillId="0" borderId="27" xfId="49" applyNumberFormat="1" applyFont="1" applyBorder="1" applyAlignment="1">
      <alignment vertical="center"/>
    </xf>
    <xf numFmtId="176" fontId="7" fillId="0" borderId="36" xfId="49" applyNumberFormat="1" applyFont="1" applyBorder="1" applyAlignment="1">
      <alignment vertical="center"/>
    </xf>
    <xf numFmtId="0" fontId="7" fillId="0" borderId="37" xfId="49" applyFont="1" applyBorder="1" applyAlignment="1">
      <alignment horizontal="center" vertical="center"/>
    </xf>
    <xf numFmtId="9" fontId="7" fillId="0" borderId="38" xfId="49" applyNumberFormat="1" applyFont="1" applyBorder="1" applyAlignment="1">
      <alignment horizontal="center" vertical="center"/>
    </xf>
    <xf numFmtId="176" fontId="7" fillId="0" borderId="38" xfId="49" applyNumberFormat="1" applyFont="1" applyBorder="1" applyAlignment="1">
      <alignment horizontal="center" vertical="center"/>
    </xf>
    <xf numFmtId="176" fontId="7" fillId="0" borderId="39" xfId="49" applyNumberFormat="1" applyFont="1" applyBorder="1" applyAlignment="1">
      <alignment vertical="center"/>
    </xf>
    <xf numFmtId="176" fontId="7" fillId="0" borderId="38" xfId="49" applyNumberFormat="1" applyFont="1" applyBorder="1" applyAlignment="1">
      <alignment vertical="center"/>
    </xf>
    <xf numFmtId="176" fontId="7" fillId="0" borderId="40" xfId="49" applyNumberFormat="1" applyFont="1" applyBorder="1" applyAlignment="1">
      <alignment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10"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17" fillId="0" borderId="45" xfId="0" applyFont="1" applyBorder="1">
      <alignment vertical="center"/>
    </xf>
    <xf numFmtId="0" fontId="17" fillId="0" borderId="45" xfId="0" applyFont="1" applyBorder="1" applyAlignment="1">
      <alignment horizontal="center" vertical="center"/>
    </xf>
    <xf numFmtId="0" fontId="17" fillId="0" borderId="46" xfId="0" applyFont="1" applyBorder="1">
      <alignment vertical="center"/>
    </xf>
    <xf numFmtId="0" fontId="17" fillId="0" borderId="46" xfId="0" applyFont="1" applyBorder="1" applyAlignment="1">
      <alignment horizontal="center" vertical="center"/>
    </xf>
    <xf numFmtId="0" fontId="7" fillId="0" borderId="0" xfId="0" applyFont="1" applyAlignment="1">
      <alignment horizontal="right" vertical="center"/>
    </xf>
    <xf numFmtId="0" fontId="7" fillId="0" borderId="47" xfId="0" applyFont="1" applyBorder="1" applyAlignment="1">
      <alignment horizontal="center" vertical="center"/>
    </xf>
    <xf numFmtId="49" fontId="7" fillId="0" borderId="0" xfId="0" applyNumberFormat="1" applyFont="1" applyAlignment="1">
      <alignment horizontal="center" vertical="center"/>
    </xf>
    <xf numFmtId="0" fontId="6" fillId="0" borderId="0" xfId="0" applyFont="1" applyAlignment="1">
      <alignment horizontal="center"/>
    </xf>
    <xf numFmtId="0" fontId="4" fillId="0" borderId="0" xfId="0" applyFont="1" applyAlignment="1">
      <alignment horizontal="right"/>
    </xf>
    <xf numFmtId="0" fontId="4" fillId="0" borderId="0" xfId="0" applyFont="1" applyAlignment="1">
      <alignment horizontal="left" wrapText="1"/>
    </xf>
    <xf numFmtId="0" fontId="5" fillId="0" borderId="0" xfId="0" applyFont="1" applyAlignment="1">
      <alignment horizontal="center"/>
    </xf>
    <xf numFmtId="0" fontId="7" fillId="0" borderId="43" xfId="0" applyFont="1" applyBorder="1">
      <alignment vertical="center"/>
    </xf>
    <xf numFmtId="0" fontId="7" fillId="0" borderId="48" xfId="0" applyFont="1" applyBorder="1">
      <alignment vertical="center"/>
    </xf>
    <xf numFmtId="0" fontId="7" fillId="0" borderId="49" xfId="0" applyFont="1" applyBorder="1" applyAlignment="1">
      <alignment horizontal="center" vertical="center"/>
    </xf>
    <xf numFmtId="0" fontId="7" fillId="0" borderId="49" xfId="0" applyFont="1" applyBorder="1">
      <alignment vertical="center"/>
    </xf>
    <xf numFmtId="0" fontId="7" fillId="0" borderId="50" xfId="0" applyFont="1" applyBorder="1">
      <alignment vertical="center"/>
    </xf>
    <xf numFmtId="0" fontId="7" fillId="0" borderId="51" xfId="0" applyFont="1" applyBorder="1" applyAlignment="1">
      <alignment horizontal="center" vertical="center"/>
    </xf>
    <xf numFmtId="0" fontId="7" fillId="0" borderId="51" xfId="0" applyFont="1" applyBorder="1">
      <alignment vertical="center"/>
    </xf>
    <xf numFmtId="0" fontId="7" fillId="0" borderId="52" xfId="0" applyFont="1" applyBorder="1">
      <alignment vertical="center"/>
    </xf>
    <xf numFmtId="0" fontId="7" fillId="0" borderId="41" xfId="0" applyFont="1" applyBorder="1">
      <alignment vertical="center"/>
    </xf>
    <xf numFmtId="0" fontId="7" fillId="0" borderId="53" xfId="0" applyFont="1" applyBorder="1" applyAlignment="1">
      <alignment horizontal="center" vertical="center"/>
    </xf>
    <xf numFmtId="0" fontId="7" fillId="0" borderId="53" xfId="0" applyFont="1" applyBorder="1">
      <alignment vertical="center"/>
    </xf>
    <xf numFmtId="0" fontId="7" fillId="0" borderId="54" xfId="0" applyFont="1" applyBorder="1">
      <alignment vertical="center"/>
    </xf>
    <xf numFmtId="0" fontId="7" fillId="0" borderId="10" xfId="0" applyFont="1" applyBorder="1">
      <alignment vertical="center"/>
    </xf>
    <xf numFmtId="0" fontId="7" fillId="0" borderId="47" xfId="0" applyFont="1" applyBorder="1">
      <alignment vertical="center"/>
    </xf>
    <xf numFmtId="0" fontId="7" fillId="0" borderId="55" xfId="0" applyFont="1" applyBorder="1" applyAlignment="1">
      <alignment horizontal="center" vertical="center"/>
    </xf>
    <xf numFmtId="0" fontId="7" fillId="0" borderId="55" xfId="0" applyFont="1" applyBorder="1">
      <alignment vertical="center"/>
    </xf>
    <xf numFmtId="0" fontId="7" fillId="0" borderId="56" xfId="0" applyFont="1" applyBorder="1">
      <alignment vertical="center"/>
    </xf>
    <xf numFmtId="0" fontId="4" fillId="0" borderId="0" xfId="0" applyFont="1" applyAlignment="1">
      <alignment horizontal="center" shrinkToFit="1"/>
    </xf>
    <xf numFmtId="0" fontId="7" fillId="0" borderId="30" xfId="0" applyFont="1" applyBorder="1" applyAlignment="1">
      <alignment horizontal="center" vertical="center"/>
    </xf>
    <xf numFmtId="0" fontId="7" fillId="0" borderId="57" xfId="0" applyFont="1" applyBorder="1" applyAlignment="1">
      <alignment horizontal="center" vertical="center"/>
    </xf>
    <xf numFmtId="0" fontId="7" fillId="0" borderId="30" xfId="0" applyFont="1" applyBorder="1" applyAlignment="1">
      <alignment horizontal="center" vertical="center" shrinkToFit="1"/>
    </xf>
    <xf numFmtId="0" fontId="5" fillId="0" borderId="0" xfId="0" applyFont="1" applyAlignment="1">
      <alignment horizontal="left"/>
    </xf>
    <xf numFmtId="0" fontId="4" fillId="0" borderId="0" xfId="0" applyFont="1" applyAlignment="1">
      <alignment horizontal="center" vertical="center"/>
    </xf>
    <xf numFmtId="0" fontId="4" fillId="0" borderId="0" xfId="0" applyFont="1">
      <alignment vertical="center"/>
    </xf>
    <xf numFmtId="0" fontId="7" fillId="0" borderId="0" xfId="0" applyFont="1" applyAlignment="1">
      <alignment shrinkToFit="1"/>
    </xf>
    <xf numFmtId="0" fontId="4" fillId="0" borderId="0" xfId="0" applyFont="1" applyAlignment="1">
      <alignment horizontal="center" wrapText="1"/>
    </xf>
    <xf numFmtId="0" fontId="4" fillId="0" borderId="15" xfId="0" applyFont="1" applyBorder="1" applyAlignment="1">
      <alignment horizontal="center"/>
    </xf>
    <xf numFmtId="0" fontId="4" fillId="0" borderId="10" xfId="0" applyFont="1" applyBorder="1" applyAlignment="1">
      <alignment horizontal="distributed"/>
    </xf>
    <xf numFmtId="0" fontId="4" fillId="0" borderId="12" xfId="0" applyFont="1" applyBorder="1" applyAlignment="1">
      <alignment horizontal="center"/>
    </xf>
    <xf numFmtId="0" fontId="4" fillId="0" borderId="47" xfId="0" applyFont="1" applyBorder="1" applyAlignment="1">
      <alignment horizontal="center"/>
    </xf>
    <xf numFmtId="0" fontId="4" fillId="0" borderId="33" xfId="0" applyFont="1" applyBorder="1" applyAlignment="1"/>
    <xf numFmtId="0" fontId="4" fillId="0" borderId="14" xfId="0" applyFont="1" applyBorder="1" applyAlignment="1"/>
    <xf numFmtId="0" fontId="4" fillId="0" borderId="14" xfId="0" applyFont="1" applyBorder="1" applyAlignment="1">
      <alignment horizontal="right"/>
    </xf>
    <xf numFmtId="0" fontId="4" fillId="0" borderId="47" xfId="0" applyFont="1" applyBorder="1" applyAlignment="1"/>
    <xf numFmtId="0" fontId="4" fillId="0" borderId="10" xfId="0" applyFont="1" applyBorder="1" applyAlignment="1">
      <alignment horizontal="center"/>
    </xf>
    <xf numFmtId="0" fontId="4" fillId="0" borderId="10" xfId="0" applyFont="1" applyBorder="1" applyAlignment="1"/>
    <xf numFmtId="0" fontId="4" fillId="0" borderId="10" xfId="0" applyFont="1" applyBorder="1" applyAlignment="1">
      <alignment horizontal="left"/>
    </xf>
    <xf numFmtId="0" fontId="5" fillId="0" borderId="10" xfId="0" applyFont="1" applyBorder="1" applyAlignment="1">
      <alignment horizontal="distributed"/>
    </xf>
    <xf numFmtId="0" fontId="5" fillId="0" borderId="15" xfId="0" applyFont="1" applyBorder="1" applyAlignment="1"/>
    <xf numFmtId="0" fontId="4" fillId="0" borderId="15" xfId="0" applyFont="1" applyBorder="1" applyAlignment="1"/>
    <xf numFmtId="0" fontId="5" fillId="0" borderId="0" xfId="0" applyFont="1" applyAlignment="1"/>
    <xf numFmtId="0" fontId="4" fillId="0" borderId="0" xfId="0" applyFont="1" applyAlignment="1">
      <alignment horizontal="distributed"/>
    </xf>
    <xf numFmtId="0" fontId="4" fillId="0" borderId="15" xfId="0" applyFont="1" applyBorder="1" applyAlignment="1">
      <alignment horizontal="left"/>
    </xf>
    <xf numFmtId="0" fontId="4" fillId="0" borderId="0" xfId="44" applyFont="1" applyAlignment="1">
      <alignment vertical="center"/>
    </xf>
    <xf numFmtId="0" fontId="5" fillId="0" borderId="14" xfId="44" applyFont="1" applyBorder="1" applyAlignment="1">
      <alignment vertical="center"/>
    </xf>
    <xf numFmtId="0" fontId="4" fillId="0" borderId="14" xfId="44" applyFont="1" applyBorder="1" applyAlignment="1">
      <alignment vertical="center"/>
    </xf>
    <xf numFmtId="0" fontId="4" fillId="0" borderId="14" xfId="44" applyFont="1" applyBorder="1" applyAlignment="1">
      <alignment horizontal="center" vertical="center"/>
    </xf>
    <xf numFmtId="0" fontId="5" fillId="0" borderId="15" xfId="44" applyFont="1" applyBorder="1" applyAlignment="1">
      <alignment vertical="center"/>
    </xf>
    <xf numFmtId="0" fontId="4" fillId="0" borderId="15" xfId="44" applyFont="1" applyBorder="1" applyAlignment="1">
      <alignment vertical="center"/>
    </xf>
    <xf numFmtId="0" fontId="4" fillId="0" borderId="15" xfId="44" applyFont="1" applyBorder="1" applyAlignment="1">
      <alignment horizontal="center" vertical="center"/>
    </xf>
    <xf numFmtId="0" fontId="4" fillId="0" borderId="10" xfId="44" applyFont="1" applyBorder="1" applyAlignment="1">
      <alignment vertical="center"/>
    </xf>
    <xf numFmtId="0" fontId="5" fillId="0" borderId="0" xfId="44" applyFont="1" applyAlignment="1">
      <alignment vertical="center"/>
    </xf>
    <xf numFmtId="0" fontId="4" fillId="0" borderId="0" xfId="44" applyFont="1" applyAlignment="1">
      <alignment horizontal="center" vertical="center"/>
    </xf>
    <xf numFmtId="0" fontId="4" fillId="0" borderId="0" xfId="44" applyFont="1" applyAlignment="1">
      <alignment horizontal="right" vertical="center"/>
    </xf>
    <xf numFmtId="0" fontId="4" fillId="0" borderId="10" xfId="44" applyFont="1" applyBorder="1" applyAlignment="1">
      <alignment horizontal="center" vertical="center"/>
    </xf>
    <xf numFmtId="0" fontId="4" fillId="0" borderId="10" xfId="44" applyFont="1" applyBorder="1" applyAlignment="1">
      <alignment vertical="center" wrapText="1"/>
    </xf>
    <xf numFmtId="0" fontId="4" fillId="0" borderId="0" xfId="45" applyFont="1">
      <alignment vertical="center"/>
    </xf>
    <xf numFmtId="0" fontId="12" fillId="0" borderId="0" xfId="45" applyAlignment="1">
      <alignment horizontal="right" vertical="center"/>
    </xf>
    <xf numFmtId="0" fontId="4" fillId="0" borderId="0" xfId="45" applyFont="1" applyAlignment="1">
      <alignment horizontal="right" vertical="center"/>
    </xf>
    <xf numFmtId="0" fontId="7" fillId="0" borderId="0" xfId="45" applyFont="1">
      <alignment vertical="center"/>
    </xf>
    <xf numFmtId="0" fontId="12" fillId="0" borderId="0" xfId="45">
      <alignment vertical="center"/>
    </xf>
    <xf numFmtId="0" fontId="4" fillId="0" borderId="0" xfId="45" quotePrefix="1" applyFont="1">
      <alignment vertical="center"/>
    </xf>
    <xf numFmtId="0" fontId="4" fillId="0" borderId="58" xfId="45" applyFont="1" applyBorder="1">
      <alignment vertical="center"/>
    </xf>
    <xf numFmtId="0" fontId="4" fillId="0" borderId="59" xfId="45" applyFont="1" applyBorder="1" applyAlignment="1">
      <alignment horizontal="center" vertical="center"/>
    </xf>
    <xf numFmtId="0" fontId="4" fillId="0" borderId="60" xfId="45" applyFont="1" applyBorder="1">
      <alignment vertical="center"/>
    </xf>
    <xf numFmtId="0" fontId="4" fillId="0" borderId="61" xfId="45" applyFont="1" applyBorder="1">
      <alignment vertical="center"/>
    </xf>
    <xf numFmtId="0" fontId="4" fillId="0" borderId="59" xfId="45" applyFont="1" applyBorder="1">
      <alignment vertical="center"/>
    </xf>
    <xf numFmtId="0" fontId="4" fillId="0" borderId="59" xfId="45" applyFont="1" applyBorder="1" applyAlignment="1">
      <alignment horizontal="right" vertical="center"/>
    </xf>
    <xf numFmtId="0" fontId="4" fillId="0" borderId="62" xfId="45" applyFont="1" applyBorder="1" applyAlignment="1">
      <alignment horizontal="right" vertical="center"/>
    </xf>
    <xf numFmtId="0" fontId="4" fillId="0" borderId="63" xfId="45" applyFont="1" applyBorder="1">
      <alignment vertical="center"/>
    </xf>
    <xf numFmtId="0" fontId="4" fillId="0" borderId="64" xfId="45" applyFont="1" applyBorder="1">
      <alignment vertical="center"/>
    </xf>
    <xf numFmtId="0" fontId="4" fillId="0" borderId="65" xfId="45" applyFont="1" applyBorder="1">
      <alignment vertical="center"/>
    </xf>
    <xf numFmtId="0" fontId="4" fillId="0" borderId="66" xfId="45" applyFont="1" applyBorder="1">
      <alignment vertical="center"/>
    </xf>
    <xf numFmtId="0" fontId="4" fillId="0" borderId="67" xfId="45" applyFont="1" applyBorder="1">
      <alignment vertical="center"/>
    </xf>
    <xf numFmtId="0" fontId="4" fillId="0" borderId="11" xfId="45" applyFont="1" applyBorder="1">
      <alignment vertical="center"/>
    </xf>
    <xf numFmtId="0" fontId="4" fillId="0" borderId="41" xfId="45" applyFont="1" applyBorder="1">
      <alignment vertical="center"/>
    </xf>
    <xf numFmtId="0" fontId="4" fillId="0" borderId="11" xfId="45" applyFont="1" applyBorder="1" applyAlignment="1">
      <alignment horizontal="left" vertical="center"/>
    </xf>
    <xf numFmtId="0" fontId="4" fillId="0" borderId="0" xfId="45" applyFont="1" applyAlignment="1">
      <alignment horizontal="left" vertical="center"/>
    </xf>
    <xf numFmtId="0" fontId="4" fillId="0" borderId="41" xfId="45" applyFont="1" applyBorder="1" applyAlignment="1">
      <alignment horizontal="left" vertical="center"/>
    </xf>
    <xf numFmtId="0" fontId="4" fillId="0" borderId="0" xfId="45" applyFont="1" applyAlignment="1" applyProtection="1">
      <alignment horizontal="center" vertical="center"/>
      <protection locked="0"/>
    </xf>
    <xf numFmtId="0" fontId="4" fillId="0" borderId="0" xfId="45" applyFont="1" applyAlignment="1">
      <alignment horizontal="center" vertical="center"/>
    </xf>
    <xf numFmtId="0" fontId="4" fillId="0" borderId="0" xfId="45" applyFont="1" applyProtection="1">
      <alignment vertical="center"/>
      <protection locked="0"/>
    </xf>
    <xf numFmtId="0" fontId="4" fillId="0" borderId="68" xfId="45" applyFont="1" applyBorder="1">
      <alignment vertical="center"/>
    </xf>
    <xf numFmtId="0" fontId="4" fillId="0" borderId="10" xfId="45" applyFont="1" applyBorder="1" applyAlignment="1">
      <alignment horizontal="left" vertical="center"/>
    </xf>
    <xf numFmtId="0" fontId="4" fillId="0" borderId="47" xfId="45" applyFont="1" applyBorder="1" applyAlignment="1">
      <alignment horizontal="left" vertical="center"/>
    </xf>
    <xf numFmtId="0" fontId="4" fillId="0" borderId="10" xfId="45" applyFont="1" applyBorder="1">
      <alignment vertical="center"/>
    </xf>
    <xf numFmtId="0" fontId="4" fillId="0" borderId="10" xfId="45" applyFont="1" applyBorder="1" applyProtection="1">
      <alignment vertical="center"/>
      <protection locked="0"/>
    </xf>
    <xf numFmtId="0" fontId="4" fillId="0" borderId="47" xfId="45" applyFont="1" applyBorder="1">
      <alignment vertical="center"/>
    </xf>
    <xf numFmtId="0" fontId="4" fillId="0" borderId="15" xfId="45" applyFont="1" applyBorder="1" applyAlignment="1">
      <alignment horizontal="left" vertical="center"/>
    </xf>
    <xf numFmtId="0" fontId="4" fillId="0" borderId="15" xfId="45" applyFont="1" applyBorder="1">
      <alignment vertical="center"/>
    </xf>
    <xf numFmtId="0" fontId="4" fillId="0" borderId="15" xfId="45" applyFont="1" applyBorder="1" applyAlignment="1">
      <alignment horizontal="center" vertical="center"/>
    </xf>
    <xf numFmtId="0" fontId="4" fillId="0" borderId="69" xfId="45" applyFont="1" applyBorder="1">
      <alignment vertical="center"/>
    </xf>
    <xf numFmtId="0" fontId="4" fillId="0" borderId="11" xfId="45" applyFont="1" applyBorder="1" applyProtection="1">
      <alignment vertical="center"/>
      <protection locked="0"/>
    </xf>
    <xf numFmtId="0" fontId="4" fillId="0" borderId="41" xfId="45" applyFont="1" applyBorder="1" applyProtection="1">
      <alignment vertical="center"/>
      <protection locked="0"/>
    </xf>
    <xf numFmtId="0" fontId="4" fillId="0" borderId="10" xfId="45" applyFont="1" applyBorder="1" applyAlignment="1">
      <alignment horizontal="right" vertical="center"/>
    </xf>
    <xf numFmtId="0" fontId="4" fillId="0" borderId="42" xfId="45" applyFont="1" applyBorder="1">
      <alignment vertical="center"/>
    </xf>
    <xf numFmtId="0" fontId="4" fillId="0" borderId="70" xfId="45" applyFont="1" applyBorder="1">
      <alignment vertical="center"/>
    </xf>
    <xf numFmtId="0" fontId="4" fillId="0" borderId="71" xfId="45" applyFont="1" applyBorder="1">
      <alignment vertical="center"/>
    </xf>
    <xf numFmtId="0" fontId="4" fillId="0" borderId="72" xfId="45" applyFont="1" applyBorder="1">
      <alignment vertical="center"/>
    </xf>
    <xf numFmtId="0" fontId="4" fillId="0" borderId="71" xfId="45" applyFont="1" applyBorder="1" applyProtection="1">
      <alignment vertical="center"/>
      <protection locked="0"/>
    </xf>
    <xf numFmtId="0" fontId="4" fillId="0" borderId="73" xfId="45" applyFont="1" applyBorder="1">
      <alignment vertical="center"/>
    </xf>
    <xf numFmtId="0" fontId="4" fillId="0" borderId="15" xfId="45" applyFont="1" applyBorder="1" applyProtection="1">
      <alignment vertical="center"/>
      <protection locked="0"/>
    </xf>
    <xf numFmtId="0" fontId="4" fillId="0" borderId="12" xfId="45" applyFont="1" applyBorder="1">
      <alignment vertical="center"/>
    </xf>
    <xf numFmtId="0" fontId="4" fillId="0" borderId="74" xfId="45" applyFont="1" applyBorder="1">
      <alignment vertical="center"/>
    </xf>
    <xf numFmtId="0" fontId="4" fillId="0" borderId="64" xfId="45" applyFont="1" applyBorder="1" applyProtection="1">
      <alignment vertical="center"/>
      <protection locked="0"/>
    </xf>
    <xf numFmtId="49" fontId="4" fillId="0" borderId="0" xfId="0" applyNumberFormat="1" applyFont="1" applyAlignment="1">
      <alignment horizontal="right" vertical="center"/>
    </xf>
    <xf numFmtId="0" fontId="4" fillId="0" borderId="14" xfId="0" applyFont="1" applyBorder="1">
      <alignment vertical="center"/>
    </xf>
    <xf numFmtId="0" fontId="4" fillId="0" borderId="15" xfId="0" applyFont="1" applyBorder="1">
      <alignment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75" xfId="0" applyFont="1" applyBorder="1" applyAlignment="1">
      <alignment horizontal="center" vertical="center" wrapText="1"/>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41" xfId="0" applyFont="1" applyBorder="1" applyAlignment="1">
      <alignment horizontal="left" vertical="center"/>
    </xf>
    <xf numFmtId="49" fontId="4" fillId="0" borderId="0" xfId="0" applyNumberFormat="1" applyFont="1" applyAlignment="1">
      <alignment horizontal="left" vertical="center"/>
    </xf>
    <xf numFmtId="0" fontId="4" fillId="0" borderId="41" xfId="0" applyFont="1" applyBorder="1">
      <alignment vertical="center"/>
    </xf>
    <xf numFmtId="0" fontId="5" fillId="0" borderId="75" xfId="0" applyFont="1" applyBorder="1" applyAlignment="1">
      <alignment horizontal="center" vertical="center" wrapText="1"/>
    </xf>
    <xf numFmtId="0" fontId="5" fillId="0" borderId="75" xfId="0" applyFont="1" applyBorder="1" applyAlignment="1">
      <alignment horizontal="center" vertical="center"/>
    </xf>
    <xf numFmtId="0" fontId="4" fillId="0" borderId="11" xfId="0" applyFont="1" applyBorder="1">
      <alignment vertical="center"/>
    </xf>
    <xf numFmtId="0" fontId="4" fillId="0" borderId="75" xfId="0" applyFont="1" applyBorder="1">
      <alignment vertical="center"/>
    </xf>
    <xf numFmtId="0" fontId="4" fillId="0" borderId="12" xfId="0" applyFont="1" applyBorder="1">
      <alignment vertical="center"/>
    </xf>
    <xf numFmtId="0" fontId="4" fillId="0" borderId="47" xfId="0" applyFont="1" applyBorder="1">
      <alignment vertical="center"/>
    </xf>
    <xf numFmtId="0" fontId="4" fillId="0" borderId="76" xfId="49" applyFont="1" applyBorder="1" applyAlignment="1">
      <alignment vertical="center" shrinkToFit="1"/>
    </xf>
    <xf numFmtId="0" fontId="4" fillId="0" borderId="77" xfId="49" applyFont="1" applyBorder="1" applyAlignment="1">
      <alignment vertical="center" shrinkToFit="1"/>
    </xf>
    <xf numFmtId="0" fontId="4" fillId="0" borderId="78" xfId="49" applyFont="1" applyBorder="1" applyAlignment="1">
      <alignment vertical="center" shrinkToFit="1"/>
    </xf>
    <xf numFmtId="0" fontId="4" fillId="0" borderId="0" xfId="49" applyFont="1" applyAlignment="1">
      <alignment vertical="center" shrinkToFit="1"/>
    </xf>
    <xf numFmtId="0" fontId="4" fillId="0" borderId="0" xfId="49" applyFont="1" applyAlignment="1">
      <alignment vertical="center"/>
    </xf>
    <xf numFmtId="0" fontId="4" fillId="0" borderId="58" xfId="49" applyFont="1" applyBorder="1" applyAlignment="1">
      <alignment horizontal="center" vertical="center" shrinkToFit="1"/>
    </xf>
    <xf numFmtId="0" fontId="4" fillId="0" borderId="66" xfId="49" applyFont="1" applyBorder="1" applyAlignment="1">
      <alignment vertical="center"/>
    </xf>
    <xf numFmtId="0" fontId="4" fillId="0" borderId="65" xfId="49" applyFont="1" applyBorder="1" applyAlignment="1">
      <alignment vertical="center"/>
    </xf>
    <xf numFmtId="0" fontId="4" fillId="0" borderId="63" xfId="49" applyFont="1" applyBorder="1" applyAlignment="1">
      <alignment vertical="center" shrinkToFit="1"/>
    </xf>
    <xf numFmtId="0" fontId="4" fillId="0" borderId="71" xfId="49" applyFont="1" applyBorder="1" applyAlignment="1">
      <alignment vertical="center"/>
    </xf>
    <xf numFmtId="0" fontId="4" fillId="0" borderId="72" xfId="49" applyFont="1" applyBorder="1" applyAlignment="1">
      <alignment vertical="center"/>
    </xf>
    <xf numFmtId="0" fontId="4" fillId="0" borderId="64" xfId="49" applyFont="1" applyBorder="1" applyAlignment="1">
      <alignment vertical="center"/>
    </xf>
    <xf numFmtId="0" fontId="4" fillId="0" borderId="73" xfId="49" applyFont="1" applyBorder="1" applyAlignment="1">
      <alignment vertical="center" shrinkToFit="1"/>
    </xf>
    <xf numFmtId="0" fontId="4" fillId="0" borderId="58" xfId="49" applyFont="1" applyBorder="1" applyAlignment="1">
      <alignment vertical="center" shrinkToFit="1"/>
    </xf>
    <xf numFmtId="0" fontId="4" fillId="0" borderId="59" xfId="49" applyFont="1" applyBorder="1" applyAlignment="1">
      <alignment vertical="center"/>
    </xf>
    <xf numFmtId="0" fontId="4" fillId="0" borderId="59" xfId="49" applyFont="1" applyBorder="1" applyAlignment="1" applyProtection="1">
      <alignment vertical="center"/>
      <protection locked="0"/>
    </xf>
    <xf numFmtId="0" fontId="4" fillId="0" borderId="67" xfId="49" applyFont="1" applyBorder="1" applyAlignment="1">
      <alignment vertical="center" shrinkToFit="1"/>
    </xf>
    <xf numFmtId="0" fontId="4" fillId="0" borderId="79" xfId="49" applyFont="1" applyBorder="1" applyAlignment="1">
      <alignment vertical="center" shrinkToFit="1"/>
    </xf>
    <xf numFmtId="0" fontId="4" fillId="0" borderId="11" xfId="49" applyFont="1" applyBorder="1" applyAlignment="1">
      <alignment vertical="center"/>
    </xf>
    <xf numFmtId="0" fontId="4" fillId="0" borderId="41" xfId="49" applyFont="1" applyBorder="1" applyAlignment="1">
      <alignment vertical="center"/>
    </xf>
    <xf numFmtId="0" fontId="4" fillId="0" borderId="11" xfId="49" applyFont="1" applyBorder="1" applyAlignment="1" applyProtection="1">
      <alignment vertical="center"/>
      <protection locked="0"/>
    </xf>
    <xf numFmtId="0" fontId="4" fillId="0" borderId="0" xfId="49" applyFont="1" applyAlignment="1" applyProtection="1">
      <alignment vertical="center"/>
      <protection locked="0"/>
    </xf>
    <xf numFmtId="0" fontId="4" fillId="0" borderId="68" xfId="49" applyFont="1" applyBorder="1" applyAlignment="1">
      <alignment vertical="center" shrinkToFit="1"/>
    </xf>
    <xf numFmtId="0" fontId="4" fillId="0" borderId="80" xfId="49" applyFont="1" applyBorder="1" applyAlignment="1">
      <alignment vertical="center"/>
    </xf>
    <xf numFmtId="0" fontId="4" fillId="0" borderId="81" xfId="49" applyFont="1" applyBorder="1" applyAlignment="1">
      <alignment vertical="center"/>
    </xf>
    <xf numFmtId="0" fontId="4" fillId="0" borderId="82" xfId="49" applyFont="1" applyBorder="1" applyAlignment="1">
      <alignment vertical="center"/>
    </xf>
    <xf numFmtId="0" fontId="4" fillId="0" borderId="12" xfId="49" applyFont="1" applyBorder="1" applyAlignment="1">
      <alignment vertical="center"/>
    </xf>
    <xf numFmtId="0" fontId="4" fillId="0" borderId="10" xfId="49" applyFont="1" applyBorder="1" applyAlignment="1">
      <alignment vertical="center"/>
    </xf>
    <xf numFmtId="0" fontId="4" fillId="0" borderId="42" xfId="49" applyFont="1" applyBorder="1" applyAlignment="1">
      <alignment vertical="center"/>
    </xf>
    <xf numFmtId="0" fontId="4" fillId="0" borderId="69" xfId="49" applyFont="1" applyBorder="1" applyAlignment="1">
      <alignment vertical="center"/>
    </xf>
    <xf numFmtId="0" fontId="4" fillId="0" borderId="15" xfId="49" applyFont="1" applyBorder="1" applyAlignment="1">
      <alignment vertical="center"/>
    </xf>
    <xf numFmtId="0" fontId="4" fillId="0" borderId="15" xfId="49" applyFont="1" applyBorder="1" applyAlignment="1" applyProtection="1">
      <alignment vertical="center"/>
      <protection locked="0"/>
    </xf>
    <xf numFmtId="0" fontId="4" fillId="0" borderId="70" xfId="49" applyFont="1" applyBorder="1" applyAlignment="1">
      <alignment vertical="center" shrinkToFit="1"/>
    </xf>
    <xf numFmtId="0" fontId="4" fillId="0" borderId="83" xfId="49" applyFont="1" applyBorder="1" applyAlignment="1">
      <alignment vertical="center" shrinkToFit="1"/>
    </xf>
    <xf numFmtId="0" fontId="4" fillId="0" borderId="47" xfId="49" applyFont="1" applyBorder="1" applyAlignment="1">
      <alignment vertical="center"/>
    </xf>
    <xf numFmtId="0" fontId="4" fillId="0" borderId="10" xfId="49" applyFont="1" applyBorder="1" applyAlignment="1" applyProtection="1">
      <alignment vertical="center"/>
      <protection locked="0"/>
    </xf>
    <xf numFmtId="0" fontId="4" fillId="0" borderId="74" xfId="49" applyFont="1" applyBorder="1" applyAlignment="1">
      <alignment vertical="center" shrinkToFit="1"/>
    </xf>
    <xf numFmtId="0" fontId="4" fillId="0" borderId="0" xfId="49" applyFont="1" applyAlignment="1" applyProtection="1">
      <alignment horizontal="center" vertical="center"/>
      <protection locked="0"/>
    </xf>
    <xf numFmtId="0" fontId="4" fillId="0" borderId="0" xfId="49" applyFont="1" applyAlignment="1">
      <alignment horizontal="left" vertical="center"/>
    </xf>
    <xf numFmtId="0" fontId="4" fillId="0" borderId="84" xfId="49" applyFont="1" applyBorder="1" applyAlignment="1">
      <alignment vertical="center" shrinkToFit="1"/>
    </xf>
    <xf numFmtId="0" fontId="4" fillId="0" borderId="85" xfId="49" applyFont="1" applyBorder="1" applyAlignment="1">
      <alignment vertical="center" shrinkToFit="1"/>
    </xf>
    <xf numFmtId="0" fontId="4" fillId="0" borderId="64" xfId="49" applyFont="1" applyBorder="1" applyAlignment="1" applyProtection="1">
      <alignment vertical="center"/>
      <protection locked="0"/>
    </xf>
    <xf numFmtId="0" fontId="4" fillId="0" borderId="0" xfId="49" applyFont="1"/>
    <xf numFmtId="0" fontId="4" fillId="0" borderId="58" xfId="49" applyFont="1" applyBorder="1" applyAlignment="1">
      <alignment horizontal="center" vertical="center" wrapText="1"/>
    </xf>
    <xf numFmtId="0" fontId="4" fillId="0" borderId="66" xfId="49" applyFont="1" applyBorder="1"/>
    <xf numFmtId="0" fontId="4" fillId="0" borderId="65" xfId="49" applyFont="1" applyBorder="1"/>
    <xf numFmtId="0" fontId="4" fillId="0" borderId="59" xfId="49" applyFont="1" applyBorder="1"/>
    <xf numFmtId="0" fontId="4" fillId="0" borderId="59" xfId="49" applyFont="1" applyBorder="1" applyAlignment="1">
      <alignment horizontal="center" vertical="center"/>
    </xf>
    <xf numFmtId="0" fontId="4" fillId="0" borderId="67" xfId="49" applyFont="1" applyBorder="1" applyAlignment="1">
      <alignment horizontal="center" vertical="center"/>
    </xf>
    <xf numFmtId="0" fontId="4" fillId="0" borderId="63" xfId="49" applyFont="1" applyBorder="1"/>
    <xf numFmtId="0" fontId="4" fillId="0" borderId="71" xfId="49" applyFont="1" applyBorder="1"/>
    <xf numFmtId="0" fontId="4" fillId="0" borderId="72" xfId="49" applyFont="1" applyBorder="1"/>
    <xf numFmtId="0" fontId="4" fillId="0" borderId="64" xfId="49" applyFont="1" applyBorder="1"/>
    <xf numFmtId="0" fontId="4" fillId="0" borderId="73" xfId="49" applyFont="1" applyBorder="1"/>
    <xf numFmtId="0" fontId="4" fillId="0" borderId="58" xfId="49" applyFont="1" applyBorder="1"/>
    <xf numFmtId="0" fontId="4" fillId="0" borderId="67" xfId="49" applyFont="1" applyBorder="1"/>
    <xf numFmtId="0" fontId="4" fillId="0" borderId="83" xfId="49" applyFont="1" applyBorder="1"/>
    <xf numFmtId="0" fontId="4" fillId="0" borderId="11" xfId="49" applyFont="1" applyBorder="1"/>
    <xf numFmtId="0" fontId="4" fillId="0" borderId="41" xfId="49" applyFont="1" applyBorder="1"/>
    <xf numFmtId="0" fontId="4" fillId="0" borderId="68" xfId="49" applyFont="1" applyBorder="1"/>
    <xf numFmtId="0" fontId="4" fillId="0" borderId="80" xfId="49" applyFont="1" applyBorder="1"/>
    <xf numFmtId="0" fontId="4" fillId="0" borderId="82" xfId="49" applyFont="1" applyBorder="1"/>
    <xf numFmtId="0" fontId="4" fillId="0" borderId="84" xfId="49" applyFont="1" applyBorder="1"/>
    <xf numFmtId="0" fontId="4" fillId="0" borderId="12" xfId="49" applyFont="1" applyBorder="1"/>
    <xf numFmtId="0" fontId="4" fillId="0" borderId="85" xfId="49" applyFont="1" applyBorder="1"/>
    <xf numFmtId="56" fontId="4" fillId="0" borderId="66" xfId="49" quotePrefix="1" applyNumberFormat="1" applyFont="1" applyBorder="1"/>
    <xf numFmtId="0" fontId="4" fillId="0" borderId="0" xfId="49" applyFont="1" applyProtection="1">
      <protection locked="0"/>
    </xf>
    <xf numFmtId="0" fontId="4" fillId="0" borderId="10" xfId="49" applyFont="1" applyBorder="1"/>
    <xf numFmtId="0" fontId="4" fillId="0" borderId="42" xfId="49" applyFont="1" applyBorder="1"/>
    <xf numFmtId="0" fontId="4" fillId="0" borderId="69" xfId="49" applyFont="1" applyBorder="1"/>
    <xf numFmtId="0" fontId="4" fillId="0" borderId="15" xfId="49" applyFont="1" applyBorder="1"/>
    <xf numFmtId="0" fontId="4" fillId="0" borderId="70" xfId="49" applyFont="1" applyBorder="1"/>
    <xf numFmtId="0" fontId="4" fillId="0" borderId="74" xfId="49" applyFont="1" applyBorder="1"/>
    <xf numFmtId="0" fontId="4" fillId="0" borderId="79" xfId="49" applyFont="1" applyBorder="1"/>
    <xf numFmtId="0" fontId="4" fillId="0" borderId="0" xfId="49" applyFont="1" applyAlignment="1">
      <alignment horizontal="center" vertical="center"/>
    </xf>
    <xf numFmtId="0" fontId="4" fillId="0" borderId="64" xfId="49" applyFont="1" applyBorder="1" applyAlignment="1">
      <alignment horizontal="center" vertical="center"/>
    </xf>
    <xf numFmtId="0" fontId="4" fillId="0" borderId="86" xfId="0" applyFont="1" applyBorder="1">
      <alignment vertical="center"/>
    </xf>
    <xf numFmtId="0" fontId="4" fillId="0" borderId="45" xfId="0" applyFont="1" applyBorder="1" applyAlignment="1">
      <alignment horizontal="center" vertical="center"/>
    </xf>
    <xf numFmtId="0" fontId="4" fillId="0" borderId="45" xfId="49" applyFont="1" applyBorder="1" applyAlignment="1">
      <alignment vertical="center"/>
    </xf>
    <xf numFmtId="0" fontId="4" fillId="0" borderId="87" xfId="49" applyFont="1" applyBorder="1"/>
    <xf numFmtId="0" fontId="4" fillId="0" borderId="0" xfId="0" applyFont="1" applyAlignment="1">
      <alignment vertical="center" wrapText="1"/>
    </xf>
    <xf numFmtId="0" fontId="4" fillId="0" borderId="0" xfId="50" applyFont="1" applyAlignment="1">
      <alignment vertical="center"/>
    </xf>
    <xf numFmtId="0" fontId="4" fillId="0" borderId="41" xfId="50" applyFont="1" applyBorder="1"/>
    <xf numFmtId="0" fontId="4" fillId="0" borderId="88" xfId="0" applyFont="1" applyBorder="1">
      <alignment vertical="center"/>
    </xf>
    <xf numFmtId="0" fontId="4" fillId="0" borderId="46" xfId="0" applyFont="1" applyBorder="1">
      <alignment vertical="center"/>
    </xf>
    <xf numFmtId="0" fontId="4" fillId="0" borderId="46" xfId="50" applyFont="1" applyBorder="1" applyAlignment="1">
      <alignment vertical="center"/>
    </xf>
    <xf numFmtId="0" fontId="4" fillId="0" borderId="89" xfId="50" applyFont="1" applyBorder="1"/>
    <xf numFmtId="0" fontId="4" fillId="0" borderId="10" xfId="0" applyFont="1" applyBorder="1">
      <alignment vertical="center"/>
    </xf>
    <xf numFmtId="0" fontId="4" fillId="0" borderId="10" xfId="50" applyFont="1" applyBorder="1" applyAlignment="1">
      <alignment vertical="center"/>
    </xf>
    <xf numFmtId="0" fontId="4" fillId="0" borderId="47" xfId="50" applyFont="1" applyBorder="1"/>
    <xf numFmtId="0" fontId="4" fillId="0" borderId="46" xfId="0" applyFont="1" applyBorder="1" applyAlignment="1">
      <alignment horizontal="center" vertical="center"/>
    </xf>
    <xf numFmtId="0" fontId="4" fillId="0" borderId="46" xfId="49" applyFont="1" applyBorder="1" applyAlignment="1">
      <alignment vertical="center"/>
    </xf>
    <xf numFmtId="0" fontId="4" fillId="0" borderId="89" xfId="49" applyFont="1" applyBorder="1"/>
    <xf numFmtId="0" fontId="4" fillId="0" borderId="10" xfId="49" applyFont="1" applyBorder="1" applyProtection="1">
      <protection locked="0"/>
    </xf>
    <xf numFmtId="0" fontId="4" fillId="0" borderId="71" xfId="0" applyFont="1" applyBorder="1">
      <alignment vertical="center"/>
    </xf>
    <xf numFmtId="0" fontId="4" fillId="0" borderId="64" xfId="0" applyFont="1" applyBorder="1">
      <alignment vertical="center"/>
    </xf>
    <xf numFmtId="0" fontId="4" fillId="0" borderId="64" xfId="50" applyFont="1" applyBorder="1" applyAlignment="1">
      <alignment vertical="center"/>
    </xf>
    <xf numFmtId="0" fontId="4" fillId="0" borderId="72" xfId="50" applyFont="1" applyBorder="1"/>
    <xf numFmtId="0" fontId="4" fillId="0" borderId="75" xfId="49" applyFont="1" applyBorder="1" applyAlignment="1">
      <alignment vertical="center"/>
    </xf>
    <xf numFmtId="49" fontId="4" fillId="0" borderId="0" xfId="49" applyNumberFormat="1" applyFont="1" applyAlignment="1">
      <alignment vertical="center"/>
    </xf>
    <xf numFmtId="0" fontId="4" fillId="0" borderId="0" xfId="49" applyFont="1" applyAlignment="1">
      <alignment horizontal="right" vertical="center"/>
    </xf>
    <xf numFmtId="49" fontId="4" fillId="0" borderId="15" xfId="48" applyNumberFormat="1" applyFont="1" applyBorder="1" applyAlignment="1">
      <alignment vertical="center"/>
    </xf>
    <xf numFmtId="0" fontId="4" fillId="0" borderId="59" xfId="48" applyFont="1" applyBorder="1" applyAlignment="1">
      <alignment vertical="center"/>
    </xf>
    <xf numFmtId="0" fontId="4" fillId="0" borderId="0" xfId="48" applyFont="1" applyAlignment="1" applyProtection="1">
      <alignment vertical="center"/>
      <protection locked="0"/>
    </xf>
    <xf numFmtId="0" fontId="4" fillId="0" borderId="11" xfId="48" applyFont="1" applyBorder="1" applyAlignment="1" applyProtection="1">
      <alignment vertical="center"/>
      <protection locked="0"/>
    </xf>
    <xf numFmtId="0" fontId="4" fillId="0" borderId="12" xfId="48" applyFont="1" applyBorder="1" applyAlignment="1" applyProtection="1">
      <alignment vertical="center"/>
      <protection locked="0"/>
    </xf>
    <xf numFmtId="0" fontId="4" fillId="0" borderId="71" xfId="48" applyFont="1" applyBorder="1" applyAlignment="1" applyProtection="1">
      <alignment vertical="center"/>
      <protection locked="0"/>
    </xf>
    <xf numFmtId="0" fontId="4" fillId="0" borderId="14" xfId="49" applyFont="1" applyBorder="1" applyAlignment="1">
      <alignment vertical="center"/>
    </xf>
    <xf numFmtId="0" fontId="4" fillId="0" borderId="0" xfId="49" applyFont="1" applyAlignment="1" applyProtection="1">
      <alignment horizontal="left" vertical="center"/>
      <protection locked="0"/>
    </xf>
    <xf numFmtId="0" fontId="4" fillId="0" borderId="64" xfId="49" applyFont="1" applyBorder="1" applyAlignment="1">
      <alignment horizontal="left" vertical="center"/>
    </xf>
    <xf numFmtId="0" fontId="4" fillId="0" borderId="10" xfId="49" applyFont="1" applyBorder="1" applyAlignment="1">
      <alignment horizontal="center" vertical="center"/>
    </xf>
    <xf numFmtId="0" fontId="4" fillId="0" borderId="65" xfId="0" applyFont="1" applyBorder="1">
      <alignment vertical="center"/>
    </xf>
    <xf numFmtId="0" fontId="4" fillId="0" borderId="46" xfId="0" applyFont="1" applyBorder="1" applyAlignment="1">
      <alignment horizontal="right" vertical="center"/>
    </xf>
    <xf numFmtId="0" fontId="4" fillId="0" borderId="11" xfId="0" applyFont="1" applyBorder="1" applyAlignment="1">
      <alignment horizontal="right" vertical="center"/>
    </xf>
    <xf numFmtId="0" fontId="4" fillId="0" borderId="68" xfId="0" applyFont="1" applyBorder="1">
      <alignment vertical="center"/>
    </xf>
    <xf numFmtId="0" fontId="4" fillId="0" borderId="72" xfId="0" applyFont="1" applyBorder="1">
      <alignment vertical="center"/>
    </xf>
    <xf numFmtId="0" fontId="12" fillId="0" borderId="0" xfId="44" applyFont="1" applyAlignment="1">
      <alignment horizontal="center"/>
    </xf>
    <xf numFmtId="0" fontId="4" fillId="17" borderId="0" xfId="49" applyFont="1" applyFill="1" applyAlignment="1" applyProtection="1">
      <alignment horizontal="right" vertical="center"/>
      <protection locked="0"/>
    </xf>
    <xf numFmtId="0" fontId="4" fillId="17" borderId="0" xfId="49" applyFont="1" applyFill="1" applyAlignment="1" applyProtection="1">
      <alignment vertical="center"/>
      <protection locked="0"/>
    </xf>
    <xf numFmtId="0" fontId="4" fillId="17" borderId="59" xfId="48" applyFont="1" applyFill="1" applyBorder="1" applyAlignment="1" applyProtection="1">
      <alignment vertical="center"/>
      <protection locked="0"/>
    </xf>
    <xf numFmtId="0" fontId="4" fillId="17" borderId="0" xfId="48" applyFont="1" applyFill="1" applyAlignment="1" applyProtection="1">
      <alignment vertical="center"/>
      <protection locked="0"/>
    </xf>
    <xf numFmtId="0" fontId="4" fillId="17" borderId="66" xfId="48" applyFont="1" applyFill="1" applyBorder="1" applyAlignment="1" applyProtection="1">
      <alignment vertical="center"/>
      <protection locked="0"/>
    </xf>
    <xf numFmtId="0" fontId="4" fillId="17" borderId="11" xfId="48" applyFont="1" applyFill="1" applyBorder="1" applyAlignment="1" applyProtection="1">
      <alignment vertical="center"/>
      <protection locked="0"/>
    </xf>
    <xf numFmtId="0" fontId="4" fillId="17" borderId="42" xfId="48" applyFont="1" applyFill="1" applyBorder="1" applyAlignment="1" applyProtection="1">
      <alignment vertical="center"/>
      <protection locked="0"/>
    </xf>
    <xf numFmtId="0" fontId="4" fillId="17" borderId="66" xfId="49" applyFont="1" applyFill="1" applyBorder="1" applyAlignment="1" applyProtection="1">
      <alignment vertical="center"/>
      <protection locked="0"/>
    </xf>
    <xf numFmtId="0" fontId="4" fillId="17" borderId="11" xfId="49" applyFont="1" applyFill="1" applyBorder="1" applyAlignment="1" applyProtection="1">
      <alignment vertical="center"/>
      <protection locked="0"/>
    </xf>
    <xf numFmtId="0" fontId="4" fillId="17" borderId="10" xfId="49" applyFont="1" applyFill="1" applyBorder="1" applyAlignment="1" applyProtection="1">
      <alignment horizontal="right" vertical="center"/>
      <protection locked="0"/>
    </xf>
    <xf numFmtId="0" fontId="4" fillId="17" borderId="42" xfId="49" applyFont="1" applyFill="1" applyBorder="1" applyAlignment="1" applyProtection="1">
      <alignment vertical="center"/>
      <protection locked="0"/>
    </xf>
    <xf numFmtId="0" fontId="4" fillId="17" borderId="15" xfId="49" applyFont="1" applyFill="1" applyBorder="1" applyAlignment="1" applyProtection="1">
      <alignment vertical="center"/>
      <protection locked="0"/>
    </xf>
    <xf numFmtId="0" fontId="4" fillId="17" borderId="10" xfId="49" applyFont="1" applyFill="1" applyBorder="1" applyAlignment="1" applyProtection="1">
      <alignment vertical="center"/>
      <protection locked="0"/>
    </xf>
    <xf numFmtId="0" fontId="4" fillId="17" borderId="12" xfId="49" applyFont="1" applyFill="1" applyBorder="1" applyAlignment="1" applyProtection="1">
      <alignment vertical="center"/>
      <protection locked="0"/>
    </xf>
    <xf numFmtId="0" fontId="4" fillId="17" borderId="71" xfId="49" applyFont="1" applyFill="1" applyBorder="1" applyAlignment="1" applyProtection="1">
      <alignment vertical="center"/>
      <protection locked="0"/>
    </xf>
    <xf numFmtId="0" fontId="4" fillId="17" borderId="64" xfId="49" applyFont="1" applyFill="1" applyBorder="1" applyAlignment="1" applyProtection="1">
      <alignment vertical="center"/>
      <protection locked="0"/>
    </xf>
    <xf numFmtId="0" fontId="4" fillId="17" borderId="64" xfId="49" applyFont="1" applyFill="1" applyBorder="1" applyAlignment="1" applyProtection="1">
      <alignment horizontal="right" vertical="center"/>
      <protection locked="0"/>
    </xf>
    <xf numFmtId="0" fontId="4" fillId="0" borderId="12" xfId="0" applyFont="1" applyBorder="1" applyAlignment="1">
      <alignment vertical="center" wrapText="1"/>
    </xf>
    <xf numFmtId="0" fontId="4" fillId="0" borderId="47" xfId="0" applyFont="1" applyBorder="1" applyAlignment="1">
      <alignment vertical="center" wrapText="1"/>
    </xf>
    <xf numFmtId="0" fontId="4" fillId="17" borderId="0" xfId="0" applyFont="1" applyFill="1">
      <alignment vertical="center"/>
    </xf>
    <xf numFmtId="0" fontId="7" fillId="17" borderId="18" xfId="49" applyFont="1" applyFill="1" applyBorder="1" applyAlignment="1">
      <alignment vertical="center" shrinkToFit="1"/>
    </xf>
    <xf numFmtId="182" fontId="2" fillId="17" borderId="22" xfId="44" applyNumberFormat="1" applyFill="1" applyBorder="1"/>
    <xf numFmtId="182" fontId="7" fillId="17" borderId="22" xfId="49" applyNumberFormat="1" applyFont="1" applyFill="1" applyBorder="1" applyAlignment="1">
      <alignment vertical="center"/>
    </xf>
    <xf numFmtId="182" fontId="7" fillId="17" borderId="33" xfId="49" applyNumberFormat="1" applyFont="1" applyFill="1" applyBorder="1" applyAlignment="1">
      <alignment vertical="center"/>
    </xf>
    <xf numFmtId="0" fontId="7" fillId="17" borderId="22" xfId="49" applyFont="1" applyFill="1" applyBorder="1" applyAlignment="1">
      <alignment vertical="center"/>
    </xf>
    <xf numFmtId="0" fontId="7" fillId="17" borderId="27" xfId="49" applyFont="1" applyFill="1" applyBorder="1" applyAlignment="1">
      <alignment vertical="center"/>
    </xf>
    <xf numFmtId="0" fontId="7" fillId="17" borderId="36" xfId="49" applyFont="1" applyFill="1" applyBorder="1" applyAlignment="1">
      <alignment vertical="center"/>
    </xf>
    <xf numFmtId="181" fontId="7" fillId="17" borderId="22" xfId="49" applyNumberFormat="1" applyFont="1" applyFill="1" applyBorder="1" applyAlignment="1">
      <alignment vertical="center"/>
    </xf>
    <xf numFmtId="181" fontId="7" fillId="17" borderId="27" xfId="49" applyNumberFormat="1" applyFont="1" applyFill="1" applyBorder="1" applyAlignment="1">
      <alignment vertical="center"/>
    </xf>
    <xf numFmtId="0" fontId="7" fillId="17" borderId="18" xfId="49" applyFont="1" applyFill="1" applyBorder="1" applyAlignment="1">
      <alignment vertical="center"/>
    </xf>
    <xf numFmtId="181" fontId="7" fillId="17" borderId="36" xfId="49" applyNumberFormat="1" applyFont="1" applyFill="1" applyBorder="1" applyAlignment="1">
      <alignment vertical="center"/>
    </xf>
    <xf numFmtId="0" fontId="7" fillId="17" borderId="93" xfId="49" applyFont="1" applyFill="1" applyBorder="1" applyAlignment="1">
      <alignment vertical="center"/>
    </xf>
    <xf numFmtId="0" fontId="12" fillId="17" borderId="13" xfId="49" applyFont="1" applyFill="1" applyBorder="1" applyAlignment="1">
      <alignment horizontal="center" vertical="center"/>
    </xf>
    <xf numFmtId="0" fontId="4" fillId="17" borderId="71" xfId="49" applyFont="1" applyFill="1" applyBorder="1" applyProtection="1">
      <protection locked="0"/>
    </xf>
    <xf numFmtId="0" fontId="4" fillId="17" borderId="59" xfId="49" applyFont="1" applyFill="1" applyBorder="1" applyProtection="1">
      <protection locked="0"/>
    </xf>
    <xf numFmtId="0" fontId="4" fillId="17" borderId="0" xfId="49" applyFont="1" applyFill="1" applyProtection="1">
      <protection locked="0"/>
    </xf>
    <xf numFmtId="0" fontId="4" fillId="17" borderId="11" xfId="49" applyFont="1" applyFill="1" applyBorder="1" applyProtection="1">
      <protection locked="0"/>
    </xf>
    <xf numFmtId="0" fontId="4" fillId="17" borderId="64" xfId="49" applyFont="1" applyFill="1" applyBorder="1" applyProtection="1">
      <protection locked="0"/>
    </xf>
    <xf numFmtId="0" fontId="4" fillId="17" borderId="64" xfId="49" applyFont="1" applyFill="1" applyBorder="1"/>
    <xf numFmtId="0" fontId="4" fillId="17" borderId="0" xfId="50" applyFont="1" applyFill="1" applyProtection="1">
      <protection locked="0"/>
    </xf>
    <xf numFmtId="0" fontId="4" fillId="17" borderId="46" xfId="50" applyFont="1" applyFill="1" applyBorder="1" applyProtection="1">
      <protection locked="0"/>
    </xf>
    <xf numFmtId="0" fontId="4" fillId="17" borderId="10" xfId="50" applyFont="1" applyFill="1" applyBorder="1" applyProtection="1">
      <protection locked="0"/>
    </xf>
    <xf numFmtId="0" fontId="4" fillId="17" borderId="64" xfId="50" applyFont="1" applyFill="1" applyBorder="1" applyProtection="1">
      <protection locked="0"/>
    </xf>
    <xf numFmtId="0" fontId="4" fillId="0" borderId="22" xfId="44" applyFont="1" applyBorder="1" applyAlignment="1">
      <alignment horizontal="center" vertical="center" wrapText="1"/>
    </xf>
    <xf numFmtId="0" fontId="4" fillId="17" borderId="75" xfId="0" applyFont="1" applyFill="1" applyBorder="1" applyAlignment="1">
      <alignment horizontal="center" vertical="center" wrapText="1"/>
    </xf>
    <xf numFmtId="0" fontId="4" fillId="17" borderId="36" xfId="0" applyFont="1" applyFill="1" applyBorder="1" applyAlignment="1">
      <alignment horizontal="center" vertical="center" wrapText="1"/>
    </xf>
    <xf numFmtId="0" fontId="4" fillId="22" borderId="0" xfId="0" applyFont="1" applyFill="1" applyAlignment="1">
      <alignment horizontal="center"/>
    </xf>
    <xf numFmtId="0" fontId="7" fillId="0" borderId="0" xfId="0" quotePrefix="1" applyFont="1" applyAlignment="1">
      <alignment shrinkToFit="1"/>
    </xf>
    <xf numFmtId="0" fontId="7" fillId="0" borderId="0" xfId="0" applyFont="1" applyAlignment="1">
      <alignment horizontal="left"/>
    </xf>
    <xf numFmtId="0" fontId="7" fillId="0" borderId="0" xfId="0" applyFont="1" applyAlignment="1">
      <alignment horizontal="left" wrapText="1"/>
    </xf>
    <xf numFmtId="176" fontId="4" fillId="0" borderId="10" xfId="0" applyNumberFormat="1" applyFont="1" applyBorder="1" applyAlignment="1"/>
    <xf numFmtId="0" fontId="4" fillId="22" borderId="15" xfId="0" applyFont="1" applyFill="1" applyBorder="1" applyAlignment="1">
      <alignment horizontal="center"/>
    </xf>
    <xf numFmtId="0" fontId="4" fillId="22" borderId="0" xfId="44" applyFont="1" applyFill="1" applyAlignment="1">
      <alignment horizontal="center" vertical="center"/>
    </xf>
    <xf numFmtId="0" fontId="4" fillId="22" borderId="10" xfId="44" applyFont="1" applyFill="1" applyBorder="1" applyAlignment="1">
      <alignment horizontal="center" vertical="center"/>
    </xf>
    <xf numFmtId="58" fontId="4" fillId="22" borderId="0" xfId="0" applyNumberFormat="1" applyFont="1" applyFill="1" applyAlignment="1">
      <alignment horizontal="center"/>
    </xf>
    <xf numFmtId="0" fontId="7" fillId="22" borderId="43" xfId="0" applyFont="1" applyFill="1" applyBorder="1" applyAlignment="1">
      <alignment horizontal="center" vertical="center"/>
    </xf>
    <xf numFmtId="0" fontId="7" fillId="22" borderId="49" xfId="0" applyFont="1" applyFill="1" applyBorder="1" applyAlignment="1">
      <alignment horizontal="center" vertical="center"/>
    </xf>
    <xf numFmtId="0" fontId="7" fillId="22" borderId="51" xfId="0" applyFont="1" applyFill="1" applyBorder="1" applyAlignment="1">
      <alignment horizontal="center" vertical="center"/>
    </xf>
    <xf numFmtId="49" fontId="7" fillId="22" borderId="0" xfId="0" applyNumberFormat="1" applyFont="1" applyFill="1" applyAlignment="1">
      <alignment horizontal="center" vertical="center"/>
    </xf>
    <xf numFmtId="0" fontId="7" fillId="22" borderId="55" xfId="0" applyFont="1" applyFill="1" applyBorder="1" applyAlignment="1">
      <alignment horizontal="center" vertical="center"/>
    </xf>
    <xf numFmtId="0" fontId="12" fillId="22" borderId="0" xfId="44" applyFont="1" applyFill="1" applyAlignment="1">
      <alignment horizontal="center"/>
    </xf>
    <xf numFmtId="0" fontId="4" fillId="22" borderId="66" xfId="49" applyFont="1" applyFill="1" applyBorder="1" applyAlignment="1" applyProtection="1">
      <alignment vertical="center"/>
      <protection locked="0"/>
    </xf>
    <xf numFmtId="0" fontId="4" fillId="22" borderId="11" xfId="49" applyFont="1" applyFill="1" applyBorder="1" applyAlignment="1" applyProtection="1">
      <alignment vertical="center"/>
      <protection locked="0"/>
    </xf>
    <xf numFmtId="0" fontId="4" fillId="22" borderId="12" xfId="49" applyFont="1" applyFill="1" applyBorder="1" applyAlignment="1" applyProtection="1">
      <alignment vertical="center"/>
      <protection locked="0"/>
    </xf>
    <xf numFmtId="0" fontId="4" fillId="22" borderId="71" xfId="49" applyFont="1" applyFill="1" applyBorder="1" applyAlignment="1" applyProtection="1">
      <alignment vertical="center"/>
      <protection locked="0"/>
    </xf>
    <xf numFmtId="0" fontId="4" fillId="0" borderId="12" xfId="49" applyFont="1" applyBorder="1" applyProtection="1">
      <protection locked="0"/>
    </xf>
    <xf numFmtId="0" fontId="4" fillId="0" borderId="10" xfId="49" applyFont="1" applyBorder="1" applyAlignment="1">
      <alignment horizontal="left" vertical="center"/>
    </xf>
    <xf numFmtId="0" fontId="4" fillId="22" borderId="10" xfId="49" applyFont="1" applyFill="1" applyBorder="1" applyAlignment="1" applyProtection="1">
      <alignment vertical="center"/>
      <protection locked="0"/>
    </xf>
    <xf numFmtId="0" fontId="4" fillId="22" borderId="14" xfId="49" applyFont="1" applyFill="1" applyBorder="1" applyAlignment="1" applyProtection="1">
      <alignment vertical="center"/>
      <protection locked="0"/>
    </xf>
    <xf numFmtId="0" fontId="4" fillId="0" borderId="64" xfId="49" applyFont="1" applyBorder="1" applyAlignment="1" applyProtection="1">
      <alignment horizontal="left" vertical="center"/>
      <protection locked="0"/>
    </xf>
    <xf numFmtId="56" fontId="4" fillId="0" borderId="11" xfId="45" applyNumberFormat="1" applyFont="1" applyBorder="1">
      <alignment vertical="center"/>
    </xf>
    <xf numFmtId="0" fontId="4" fillId="0" borderId="12" xfId="45" applyFont="1" applyBorder="1" applyProtection="1">
      <alignment vertical="center"/>
      <protection locked="0"/>
    </xf>
    <xf numFmtId="0" fontId="4" fillId="22" borderId="0" xfId="45" applyFont="1" applyFill="1" applyProtection="1">
      <alignment vertical="center"/>
      <protection locked="0"/>
    </xf>
    <xf numFmtId="0" fontId="4" fillId="22" borderId="11" xfId="45" applyFont="1" applyFill="1" applyBorder="1" applyProtection="1">
      <alignment vertical="center"/>
      <protection locked="0"/>
    </xf>
    <xf numFmtId="0" fontId="4" fillId="22" borderId="42" xfId="45" applyFont="1" applyFill="1" applyBorder="1" applyProtection="1">
      <alignment vertical="center"/>
      <protection locked="0"/>
    </xf>
    <xf numFmtId="0" fontId="0" fillId="0" borderId="64" xfId="0" applyBorder="1">
      <alignment vertical="center"/>
    </xf>
    <xf numFmtId="0" fontId="4" fillId="22" borderId="15" xfId="49" applyFont="1" applyFill="1" applyBorder="1" applyAlignment="1" applyProtection="1">
      <alignment vertical="center"/>
      <protection locked="0"/>
    </xf>
    <xf numFmtId="0" fontId="4" fillId="22" borderId="10" xfId="49" applyFont="1" applyFill="1" applyBorder="1" applyAlignment="1" applyProtection="1">
      <alignment horizontal="right" vertical="center"/>
      <protection locked="0"/>
    </xf>
    <xf numFmtId="0" fontId="4" fillId="0" borderId="45" xfId="0" applyFont="1" applyBorder="1" applyAlignment="1">
      <alignment horizontal="right" vertical="center"/>
    </xf>
    <xf numFmtId="0" fontId="4" fillId="22" borderId="42" xfId="49" applyFont="1" applyFill="1" applyBorder="1" applyAlignment="1" applyProtection="1">
      <alignment vertical="center"/>
      <protection locked="0"/>
    </xf>
    <xf numFmtId="182" fontId="7" fillId="0" borderId="22" xfId="49" applyNumberFormat="1" applyFont="1" applyBorder="1" applyAlignment="1">
      <alignment vertical="center"/>
    </xf>
    <xf numFmtId="0" fontId="4" fillId="0" borderId="0" xfId="0" applyFont="1" applyAlignment="1">
      <alignment horizontal="right" vertical="center"/>
    </xf>
    <xf numFmtId="0" fontId="4" fillId="22" borderId="0" xfId="49" applyFont="1" applyFill="1" applyAlignment="1" applyProtection="1">
      <alignment vertical="center"/>
      <protection locked="0"/>
    </xf>
    <xf numFmtId="0" fontId="4" fillId="0" borderId="0" xfId="45" applyFont="1" applyAlignment="1" applyProtection="1">
      <alignment vertical="center" shrinkToFit="1"/>
      <protection locked="0"/>
    </xf>
    <xf numFmtId="0" fontId="4" fillId="0" borderId="10" xfId="45" applyFont="1" applyBorder="1" applyAlignment="1">
      <alignment vertical="center" shrinkToFit="1"/>
    </xf>
    <xf numFmtId="0" fontId="4" fillId="0" borderId="0" xfId="45" applyFont="1" applyAlignment="1">
      <alignment vertical="center" shrinkToFit="1"/>
    </xf>
    <xf numFmtId="0" fontId="4" fillId="0" borderId="15" xfId="45" applyFont="1" applyBorder="1" applyAlignment="1" applyProtection="1">
      <alignment horizontal="center" vertical="center"/>
      <protection locked="0"/>
    </xf>
    <xf numFmtId="0" fontId="4" fillId="0" borderId="71" xfId="45" applyFont="1" applyBorder="1" applyAlignment="1">
      <alignment horizontal="center" vertical="center"/>
    </xf>
    <xf numFmtId="0" fontId="4" fillId="0" borderId="64" xfId="45" applyFont="1" applyBorder="1" applyAlignment="1">
      <alignment horizontal="center" vertical="center"/>
    </xf>
    <xf numFmtId="0" fontId="4" fillId="0" borderId="72" xfId="45" applyFont="1" applyBorder="1" applyAlignment="1">
      <alignment horizontal="center" vertical="center"/>
    </xf>
    <xf numFmtId="0" fontId="2" fillId="0" borderId="10" xfId="0" applyFont="1" applyBorder="1">
      <alignment vertical="center"/>
    </xf>
    <xf numFmtId="0" fontId="4" fillId="0" borderId="0" xfId="0" applyFont="1" applyAlignment="1">
      <alignment vertical="top" wrapText="1"/>
    </xf>
    <xf numFmtId="0" fontId="4" fillId="0" borderId="41" xfId="0" applyFont="1" applyBorder="1" applyAlignment="1">
      <alignment vertical="top" wrapText="1"/>
    </xf>
    <xf numFmtId="0" fontId="4" fillId="0" borderId="66" xfId="0" applyFont="1" applyBorder="1">
      <alignment vertical="center"/>
    </xf>
    <xf numFmtId="0" fontId="37" fillId="17" borderId="94" xfId="44" applyFont="1" applyFill="1" applyBorder="1"/>
    <xf numFmtId="0" fontId="37" fillId="17" borderId="53" xfId="44" applyFont="1" applyFill="1" applyBorder="1"/>
    <xf numFmtId="0" fontId="37" fillId="17" borderId="53" xfId="44" applyFont="1" applyFill="1" applyBorder="1" applyAlignment="1">
      <alignment horizontal="left" indent="1"/>
    </xf>
    <xf numFmtId="0" fontId="37" fillId="17" borderId="25" xfId="44" applyFont="1" applyFill="1" applyBorder="1" applyAlignment="1">
      <alignment horizontal="left" indent="1"/>
    </xf>
    <xf numFmtId="0" fontId="7" fillId="0" borderId="0" xfId="44" applyFont="1" applyAlignment="1">
      <alignment shrinkToFit="1"/>
    </xf>
    <xf numFmtId="0" fontId="37" fillId="17" borderId="14" xfId="44" applyFont="1" applyFill="1" applyBorder="1"/>
    <xf numFmtId="0" fontId="7" fillId="17" borderId="14" xfId="44" applyFont="1" applyFill="1" applyBorder="1" applyAlignment="1">
      <alignment shrinkToFit="1"/>
    </xf>
    <xf numFmtId="0" fontId="7" fillId="17" borderId="14" xfId="44" applyFont="1" applyFill="1" applyBorder="1"/>
    <xf numFmtId="0" fontId="36" fillId="17" borderId="14" xfId="44" applyFont="1" applyFill="1" applyBorder="1" applyAlignment="1">
      <alignment vertical="center" textRotation="255"/>
    </xf>
    <xf numFmtId="0" fontId="37" fillId="17" borderId="95" xfId="44" applyFont="1" applyFill="1" applyBorder="1"/>
    <xf numFmtId="0" fontId="38" fillId="0" borderId="0" xfId="44" applyFont="1" applyAlignment="1">
      <alignment vertical="center" shrinkToFit="1"/>
    </xf>
    <xf numFmtId="0" fontId="7" fillId="0" borderId="0" xfId="44" applyFont="1"/>
    <xf numFmtId="0" fontId="7" fillId="0" borderId="0" xfId="44" applyFont="1" applyAlignment="1">
      <alignment vertical="center"/>
    </xf>
    <xf numFmtId="0" fontId="37" fillId="17" borderId="44" xfId="44" applyFont="1" applyFill="1" applyBorder="1"/>
    <xf numFmtId="0" fontId="37" fillId="17" borderId="43" xfId="44" applyFont="1" applyFill="1" applyBorder="1"/>
    <xf numFmtId="0" fontId="37" fillId="17" borderId="43" xfId="44" applyFont="1" applyFill="1" applyBorder="1" applyAlignment="1">
      <alignment horizontal="left" indent="1"/>
    </xf>
    <xf numFmtId="0" fontId="37" fillId="17" borderId="31" xfId="44" applyFont="1" applyFill="1" applyBorder="1" applyAlignment="1">
      <alignment horizontal="left" indent="1"/>
    </xf>
    <xf numFmtId="0" fontId="37" fillId="17" borderId="92" xfId="44" applyFont="1" applyFill="1" applyBorder="1"/>
    <xf numFmtId="176" fontId="7" fillId="0" borderId="43" xfId="44" applyNumberFormat="1" applyFont="1" applyBorder="1" applyAlignment="1">
      <alignment horizontal="left"/>
    </xf>
    <xf numFmtId="0" fontId="39" fillId="0" borderId="53" xfId="44" applyFont="1" applyBorder="1"/>
    <xf numFmtId="176" fontId="7" fillId="0" borderId="0" xfId="44" applyNumberFormat="1" applyFont="1" applyAlignment="1">
      <alignment horizontal="left"/>
    </xf>
    <xf numFmtId="0" fontId="36" fillId="0" borderId="0" xfId="44" applyFont="1" applyAlignment="1">
      <alignment vertical="center" textRotation="255"/>
    </xf>
    <xf numFmtId="0" fontId="37" fillId="0" borderId="15" xfId="44" applyFont="1" applyBorder="1"/>
    <xf numFmtId="0" fontId="39" fillId="0" borderId="96" xfId="44" applyFont="1" applyBorder="1"/>
    <xf numFmtId="0" fontId="39" fillId="0" borderId="97" xfId="44" applyFont="1" applyBorder="1"/>
    <xf numFmtId="0" fontId="39" fillId="0" borderId="15" xfId="44" applyFont="1" applyBorder="1"/>
    <xf numFmtId="0" fontId="39" fillId="0" borderId="51" xfId="44" applyFont="1" applyBorder="1"/>
    <xf numFmtId="0" fontId="7" fillId="0" borderId="43" xfId="44" applyFont="1" applyBorder="1"/>
    <xf numFmtId="0" fontId="36" fillId="0" borderId="43" xfId="44" applyFont="1" applyBorder="1" applyAlignment="1">
      <alignment vertical="center" textRotation="255"/>
    </xf>
    <xf numFmtId="0" fontId="39" fillId="0" borderId="0" xfId="44" applyFont="1"/>
    <xf numFmtId="0" fontId="39" fillId="0" borderId="0" xfId="44" applyFont="1" applyAlignment="1">
      <alignment horizontal="right"/>
    </xf>
    <xf numFmtId="0" fontId="39" fillId="0" borderId="41" xfId="44" applyFont="1" applyBorder="1"/>
    <xf numFmtId="0" fontId="7" fillId="0" borderId="48" xfId="44" applyFont="1" applyBorder="1"/>
    <xf numFmtId="0" fontId="39" fillId="0" borderId="0" xfId="44" applyFont="1" applyAlignment="1">
      <alignment horizontal="center"/>
    </xf>
    <xf numFmtId="0" fontId="7" fillId="0" borderId="11" xfId="44" applyFont="1" applyBorder="1" applyAlignment="1">
      <alignment vertical="center"/>
    </xf>
    <xf numFmtId="0" fontId="4" fillId="0" borderId="0" xfId="44" applyFont="1" applyAlignment="1">
      <alignment horizontal="left" vertical="center"/>
    </xf>
    <xf numFmtId="0" fontId="7" fillId="17" borderId="31" xfId="44" applyFont="1" applyFill="1" applyBorder="1" applyAlignment="1">
      <alignment horizontal="left" indent="1"/>
    </xf>
    <xf numFmtId="0" fontId="7" fillId="0" borderId="48" xfId="44" applyFont="1" applyBorder="1" applyAlignment="1">
      <alignment shrinkToFit="1"/>
    </xf>
    <xf numFmtId="0" fontId="7" fillId="0" borderId="98" xfId="44" applyFont="1" applyBorder="1"/>
    <xf numFmtId="0" fontId="36" fillId="0" borderId="0" xfId="44" applyFont="1"/>
    <xf numFmtId="0" fontId="15" fillId="0" borderId="0" xfId="44" applyFont="1" applyAlignment="1">
      <alignment vertical="center"/>
    </xf>
    <xf numFmtId="0" fontId="37" fillId="17" borderId="99" xfId="44" applyFont="1" applyFill="1" applyBorder="1"/>
    <xf numFmtId="0" fontId="37" fillId="17" borderId="55" xfId="44" applyFont="1" applyFill="1" applyBorder="1"/>
    <xf numFmtId="0" fontId="37" fillId="17" borderId="55" xfId="44" applyFont="1" applyFill="1" applyBorder="1" applyAlignment="1">
      <alignment horizontal="left" indent="1"/>
    </xf>
    <xf numFmtId="0" fontId="37" fillId="17" borderId="39" xfId="44" applyFont="1" applyFill="1" applyBorder="1" applyAlignment="1">
      <alignment horizontal="left" indent="1"/>
    </xf>
    <xf numFmtId="0" fontId="37" fillId="17" borderId="91" xfId="44" applyFont="1" applyFill="1" applyBorder="1"/>
    <xf numFmtId="0" fontId="7" fillId="17" borderId="39" xfId="44" applyFont="1" applyFill="1" applyBorder="1" applyAlignment="1">
      <alignment horizontal="left" indent="1"/>
    </xf>
    <xf numFmtId="0" fontId="7" fillId="0" borderId="0" xfId="44" applyFont="1" applyAlignment="1">
      <alignment horizontal="left"/>
    </xf>
    <xf numFmtId="0" fontId="7" fillId="0" borderId="51" xfId="44" applyFont="1" applyBorder="1" applyAlignment="1">
      <alignment horizontal="right"/>
    </xf>
    <xf numFmtId="0" fontId="7" fillId="0" borderId="51" xfId="44" applyFont="1" applyBorder="1" applyAlignment="1">
      <alignment horizontal="center"/>
    </xf>
    <xf numFmtId="0" fontId="7" fillId="0" borderId="51" xfId="44" applyFont="1" applyBorder="1"/>
    <xf numFmtId="0" fontId="7" fillId="17" borderId="95" xfId="44" applyFont="1" applyFill="1" applyBorder="1"/>
    <xf numFmtId="0" fontId="39" fillId="0" borderId="0" xfId="44" applyFont="1" applyAlignment="1">
      <alignment vertical="center"/>
    </xf>
    <xf numFmtId="0" fontId="37" fillId="0" borderId="0" xfId="44" applyFont="1"/>
    <xf numFmtId="0" fontId="7" fillId="0" borderId="44" xfId="44" applyFont="1" applyBorder="1" applyAlignment="1">
      <alignment horizontal="left"/>
    </xf>
    <xf numFmtId="0" fontId="7" fillId="0" borderId="43" xfId="44" applyFont="1" applyBorder="1" applyAlignment="1">
      <alignment horizontal="right"/>
    </xf>
    <xf numFmtId="0" fontId="7" fillId="0" borderId="43" xfId="44" applyFont="1" applyBorder="1" applyAlignment="1">
      <alignment horizontal="center"/>
    </xf>
    <xf numFmtId="0" fontId="7" fillId="0" borderId="43" xfId="44" applyFont="1" applyBorder="1" applyAlignment="1">
      <alignment horizontal="left"/>
    </xf>
    <xf numFmtId="0" fontId="7" fillId="0" borderId="55" xfId="44" applyFont="1" applyBorder="1"/>
    <xf numFmtId="0" fontId="36" fillId="0" borderId="55" xfId="44" applyFont="1" applyBorder="1" applyAlignment="1">
      <alignment vertical="center" textRotation="255"/>
    </xf>
    <xf numFmtId="0" fontId="7" fillId="0" borderId="0" xfId="44" applyFont="1" applyAlignment="1">
      <alignment horizontal="center" vertical="center"/>
    </xf>
    <xf numFmtId="0" fontId="37" fillId="17" borderId="100" xfId="44" applyFont="1" applyFill="1" applyBorder="1"/>
    <xf numFmtId="0" fontId="7" fillId="0" borderId="0" xfId="44" applyFont="1" applyAlignment="1">
      <alignment horizontal="center"/>
    </xf>
    <xf numFmtId="0" fontId="7" fillId="0" borderId="44" xfId="44" applyFont="1" applyBorder="1"/>
    <xf numFmtId="0" fontId="7" fillId="0" borderId="43" xfId="44" applyFont="1" applyBorder="1" applyAlignment="1">
      <alignment horizontal="left" indent="1"/>
    </xf>
    <xf numFmtId="0" fontId="7" fillId="0" borderId="0" xfId="44" applyFont="1" applyAlignment="1">
      <alignment horizontal="left" vertical="center"/>
    </xf>
    <xf numFmtId="58" fontId="7" fillId="0" borderId="0" xfId="44" applyNumberFormat="1" applyFont="1" applyAlignment="1">
      <alignment horizontal="center" vertical="center"/>
    </xf>
    <xf numFmtId="0" fontId="39" fillId="0" borderId="10" xfId="44" applyFont="1" applyBorder="1"/>
    <xf numFmtId="0" fontId="39" fillId="0" borderId="10" xfId="44" applyFont="1" applyBorder="1" applyAlignment="1">
      <alignment horizontal="right" vertical="center" shrinkToFit="1"/>
    </xf>
    <xf numFmtId="0" fontId="39" fillId="0" borderId="47" xfId="44" applyFont="1" applyBorder="1" applyAlignment="1">
      <alignment vertical="center" shrinkToFit="1"/>
    </xf>
    <xf numFmtId="0" fontId="2" fillId="17" borderId="33" xfId="44" applyFill="1" applyBorder="1" applyAlignment="1">
      <alignment vertical="center"/>
    </xf>
    <xf numFmtId="0" fontId="2" fillId="17" borderId="14" xfId="44" applyFill="1" applyBorder="1" applyAlignment="1">
      <alignment horizontal="center" vertical="center"/>
    </xf>
    <xf numFmtId="0" fontId="7" fillId="0" borderId="100" xfId="44" applyFont="1" applyBorder="1"/>
    <xf numFmtId="0" fontId="7" fillId="0" borderId="55" xfId="44" applyFont="1" applyBorder="1" applyAlignment="1">
      <alignment horizontal="left" indent="1"/>
    </xf>
    <xf numFmtId="0" fontId="7" fillId="0" borderId="10" xfId="44" applyFont="1" applyBorder="1"/>
    <xf numFmtId="0" fontId="36" fillId="0" borderId="0" xfId="44" applyFont="1" applyAlignment="1">
      <alignment horizontal="center" vertical="center" textRotation="255"/>
    </xf>
    <xf numFmtId="0" fontId="37" fillId="0" borderId="0" xfId="44" applyFont="1" applyAlignment="1">
      <alignment horizontal="left" indent="1"/>
    </xf>
    <xf numFmtId="0" fontId="7" fillId="0" borderId="0" xfId="44" applyFont="1" applyAlignment="1">
      <alignment horizontal="left" indent="1"/>
    </xf>
    <xf numFmtId="56" fontId="7" fillId="0" borderId="0" xfId="44" applyNumberFormat="1" applyFont="1" applyAlignment="1">
      <alignment horizontal="center" vertical="center"/>
    </xf>
    <xf numFmtId="0" fontId="2" fillId="0" borderId="0" xfId="44" applyAlignment="1">
      <alignment horizontal="center" vertical="center"/>
    </xf>
    <xf numFmtId="0" fontId="40" fillId="0" borderId="0" xfId="44" applyFont="1"/>
    <xf numFmtId="0" fontId="7" fillId="0" borderId="0" xfId="44" applyFont="1" applyAlignment="1">
      <alignment horizontal="right"/>
    </xf>
    <xf numFmtId="49" fontId="7" fillId="0" borderId="0" xfId="44" applyNumberFormat="1" applyFont="1" applyAlignment="1">
      <alignment horizontal="center"/>
    </xf>
    <xf numFmtId="0" fontId="2" fillId="0" borderId="0" xfId="44" applyAlignment="1">
      <alignment vertical="center" textRotation="255"/>
    </xf>
    <xf numFmtId="185" fontId="7" fillId="0" borderId="0" xfId="44" applyNumberFormat="1" applyFont="1" applyAlignment="1">
      <alignment horizontal="left" indent="1"/>
    </xf>
    <xf numFmtId="0" fontId="2" fillId="0" borderId="0" xfId="44" applyAlignment="1">
      <alignment horizontal="left"/>
    </xf>
    <xf numFmtId="0" fontId="7" fillId="0" borderId="0" xfId="44" applyFont="1" applyAlignment="1">
      <alignment horizontal="center" shrinkToFit="1"/>
    </xf>
    <xf numFmtId="0" fontId="40" fillId="0" borderId="0" xfId="44" applyFont="1" applyAlignment="1">
      <alignment horizontal="center" shrinkToFit="1"/>
    </xf>
    <xf numFmtId="0" fontId="36" fillId="18" borderId="33" xfId="44" applyFont="1" applyFill="1" applyBorder="1" applyAlignment="1">
      <alignment horizontal="centerContinuous"/>
    </xf>
    <xf numFmtId="0" fontId="36" fillId="18" borderId="14" xfId="44" applyFont="1" applyFill="1" applyBorder="1" applyAlignment="1">
      <alignment horizontal="centerContinuous"/>
    </xf>
    <xf numFmtId="0" fontId="7" fillId="17" borderId="33" xfId="44" applyFont="1" applyFill="1" applyBorder="1" applyAlignment="1">
      <alignment horizontal="centerContinuous"/>
    </xf>
    <xf numFmtId="0" fontId="7" fillId="17" borderId="14" xfId="44" applyFont="1" applyFill="1" applyBorder="1" applyAlignment="1">
      <alignment horizontal="centerContinuous"/>
    </xf>
    <xf numFmtId="0" fontId="7" fillId="17" borderId="95" xfId="44" applyFont="1" applyFill="1" applyBorder="1" applyAlignment="1">
      <alignment horizontal="centerContinuous"/>
    </xf>
    <xf numFmtId="0" fontId="7" fillId="17" borderId="42" xfId="44" applyFont="1" applyFill="1" applyBorder="1"/>
    <xf numFmtId="0" fontId="7" fillId="17" borderId="15" xfId="44" applyFont="1" applyFill="1" applyBorder="1"/>
    <xf numFmtId="0" fontId="7" fillId="17" borderId="94" xfId="44" applyFont="1" applyFill="1" applyBorder="1" applyAlignment="1">
      <alignment horizontal="centerContinuous"/>
    </xf>
    <xf numFmtId="0" fontId="7" fillId="17" borderId="53" xfId="44" applyFont="1" applyFill="1" applyBorder="1" applyAlignment="1">
      <alignment horizontal="centerContinuous"/>
    </xf>
    <xf numFmtId="0" fontId="7" fillId="17" borderId="11" xfId="44" applyFont="1" applyFill="1" applyBorder="1" applyAlignment="1">
      <alignment horizontal="center"/>
    </xf>
    <xf numFmtId="0" fontId="7" fillId="17" borderId="51" xfId="44" applyFont="1" applyFill="1" applyBorder="1" applyAlignment="1">
      <alignment horizontal="center"/>
    </xf>
    <xf numFmtId="0" fontId="7" fillId="17" borderId="54" xfId="44" applyFont="1" applyFill="1" applyBorder="1" applyAlignment="1">
      <alignment horizontal="centerContinuous"/>
    </xf>
    <xf numFmtId="0" fontId="7" fillId="17" borderId="11" xfId="44" applyFont="1" applyFill="1" applyBorder="1"/>
    <xf numFmtId="0" fontId="7" fillId="17" borderId="0" xfId="44" applyFont="1" applyFill="1"/>
    <xf numFmtId="0" fontId="7" fillId="17" borderId="44" xfId="44" applyFont="1" applyFill="1" applyBorder="1" applyAlignment="1">
      <alignment horizontal="centerContinuous" shrinkToFit="1"/>
    </xf>
    <xf numFmtId="0" fontId="7" fillId="17" borderId="43" xfId="44" applyFont="1" applyFill="1" applyBorder="1" applyAlignment="1">
      <alignment horizontal="centerContinuous" shrinkToFit="1"/>
    </xf>
    <xf numFmtId="0" fontId="7" fillId="17" borderId="29" xfId="44" applyFont="1" applyFill="1" applyBorder="1" applyAlignment="1">
      <alignment horizontal="centerContinuous" shrinkToFit="1"/>
    </xf>
    <xf numFmtId="0" fontId="7" fillId="17" borderId="32" xfId="44" applyFont="1" applyFill="1" applyBorder="1" applyAlignment="1">
      <alignment horizontal="centerContinuous" shrinkToFit="1"/>
    </xf>
    <xf numFmtId="0" fontId="7" fillId="17" borderId="30" xfId="44" applyFont="1" applyFill="1" applyBorder="1" applyAlignment="1">
      <alignment horizontal="centerContinuous" shrinkToFit="1"/>
    </xf>
    <xf numFmtId="0" fontId="7" fillId="17" borderId="92" xfId="44" applyFont="1" applyFill="1" applyBorder="1" applyAlignment="1">
      <alignment horizontal="centerContinuous" shrinkToFit="1"/>
    </xf>
    <xf numFmtId="0" fontId="7" fillId="17" borderId="101" xfId="44" applyFont="1" applyFill="1" applyBorder="1" applyAlignment="1">
      <alignment horizontal="centerContinuous" shrinkToFit="1"/>
    </xf>
    <xf numFmtId="0" fontId="7" fillId="17" borderId="102" xfId="44" applyFont="1" applyFill="1" applyBorder="1" applyAlignment="1">
      <alignment horizontal="centerContinuous" shrinkToFit="1"/>
    </xf>
    <xf numFmtId="0" fontId="7" fillId="17" borderId="31" xfId="44" applyFont="1" applyFill="1" applyBorder="1" applyAlignment="1">
      <alignment horizontal="centerContinuous" shrinkToFit="1"/>
    </xf>
    <xf numFmtId="0" fontId="7" fillId="17" borderId="43" xfId="44" applyFont="1" applyFill="1" applyBorder="1" applyAlignment="1">
      <alignment shrinkToFit="1"/>
    </xf>
    <xf numFmtId="0" fontId="7" fillId="17" borderId="48" xfId="44" applyFont="1" applyFill="1" applyBorder="1" applyAlignment="1">
      <alignment horizontal="centerContinuous" shrinkToFit="1"/>
    </xf>
    <xf numFmtId="0" fontId="7" fillId="17" borderId="100" xfId="44" applyFont="1" applyFill="1" applyBorder="1" applyAlignment="1">
      <alignment shrinkToFit="1"/>
    </xf>
    <xf numFmtId="0" fontId="7" fillId="17" borderId="55" xfId="44" applyFont="1" applyFill="1" applyBorder="1" applyAlignment="1">
      <alignment horizontal="centerContinuous" shrinkToFit="1"/>
    </xf>
    <xf numFmtId="0" fontId="7" fillId="17" borderId="56" xfId="44" applyFont="1" applyFill="1" applyBorder="1" applyAlignment="1">
      <alignment shrinkToFit="1"/>
    </xf>
    <xf numFmtId="0" fontId="7" fillId="17" borderId="12" xfId="44" applyFont="1" applyFill="1" applyBorder="1" applyAlignment="1">
      <alignment horizontal="centerContinuous" shrinkToFit="1"/>
    </xf>
    <xf numFmtId="0" fontId="7" fillId="17" borderId="10" xfId="44" applyFont="1" applyFill="1" applyBorder="1" applyAlignment="1">
      <alignment horizontal="centerContinuous" shrinkToFit="1"/>
    </xf>
    <xf numFmtId="0" fontId="7" fillId="17" borderId="103" xfId="44" applyFont="1" applyFill="1" applyBorder="1" applyAlignment="1">
      <alignment horizontal="centerContinuous" shrinkToFit="1"/>
    </xf>
    <xf numFmtId="0" fontId="7" fillId="17" borderId="104" xfId="44" applyFont="1" applyFill="1" applyBorder="1" applyAlignment="1">
      <alignment horizontal="centerContinuous" shrinkToFit="1"/>
    </xf>
    <xf numFmtId="0" fontId="7" fillId="17" borderId="47" xfId="44" applyFont="1" applyFill="1" applyBorder="1" applyAlignment="1">
      <alignment horizontal="centerContinuous" shrinkToFit="1"/>
    </xf>
    <xf numFmtId="0" fontId="7" fillId="17" borderId="55" xfId="44" applyFont="1" applyFill="1" applyBorder="1" applyAlignment="1">
      <alignment shrinkToFit="1"/>
    </xf>
    <xf numFmtId="0" fontId="7" fillId="17" borderId="100" xfId="44" applyFont="1" applyFill="1" applyBorder="1"/>
    <xf numFmtId="0" fontId="7" fillId="17" borderId="55" xfId="44" applyFont="1" applyFill="1" applyBorder="1"/>
    <xf numFmtId="0" fontId="7" fillId="17" borderId="56" xfId="44" applyFont="1" applyFill="1" applyBorder="1"/>
    <xf numFmtId="0" fontId="7" fillId="0" borderId="105" xfId="44" applyFont="1" applyBorder="1" applyAlignment="1">
      <alignment horizontal="center" shrinkToFit="1"/>
    </xf>
    <xf numFmtId="0" fontId="7" fillId="17" borderId="11" xfId="44" applyFont="1" applyFill="1" applyBorder="1" applyAlignment="1">
      <alignment horizontal="center" vertical="center"/>
    </xf>
    <xf numFmtId="0" fontId="7" fillId="17" borderId="0" xfId="44" applyFont="1" applyFill="1" applyAlignment="1">
      <alignment horizontal="center" vertical="center"/>
    </xf>
    <xf numFmtId="0" fontId="7" fillId="17" borderId="0" xfId="44" applyFont="1" applyFill="1" applyAlignment="1">
      <alignment horizontal="center"/>
    </xf>
    <xf numFmtId="0" fontId="7" fillId="17" borderId="41" xfId="44" applyFont="1" applyFill="1" applyBorder="1" applyAlignment="1">
      <alignment horizontal="center"/>
    </xf>
    <xf numFmtId="0" fontId="7" fillId="17" borderId="11" xfId="44" applyFont="1" applyFill="1" applyBorder="1" applyAlignment="1">
      <alignment horizontal="center" shrinkToFit="1"/>
    </xf>
    <xf numFmtId="0" fontId="7" fillId="17" borderId="41" xfId="44" applyFont="1" applyFill="1" applyBorder="1" applyAlignment="1">
      <alignment horizontal="center" shrinkToFit="1"/>
    </xf>
    <xf numFmtId="0" fontId="7" fillId="17" borderId="75" xfId="44" applyFont="1" applyFill="1" applyBorder="1" applyAlignment="1">
      <alignment horizontal="center" shrinkToFit="1"/>
    </xf>
    <xf numFmtId="0" fontId="7" fillId="17" borderId="11" xfId="44" applyFont="1" applyFill="1" applyBorder="1" applyAlignment="1">
      <alignment horizontal="center" wrapText="1" shrinkToFit="1"/>
    </xf>
    <xf numFmtId="0" fontId="2" fillId="17" borderId="0" xfId="44" applyFill="1" applyAlignment="1">
      <alignment horizontal="center" wrapText="1" shrinkToFit="1"/>
    </xf>
    <xf numFmtId="0" fontId="2" fillId="17" borderId="41" xfId="44" applyFill="1" applyBorder="1" applyAlignment="1">
      <alignment horizontal="center" wrapText="1" shrinkToFit="1"/>
    </xf>
    <xf numFmtId="0" fontId="7" fillId="17" borderId="0" xfId="44" applyFont="1" applyFill="1" applyAlignment="1">
      <alignment horizontal="center" wrapText="1" shrinkToFit="1"/>
    </xf>
    <xf numFmtId="0" fontId="7" fillId="17" borderId="41" xfId="44" applyFont="1" applyFill="1" applyBorder="1" applyAlignment="1">
      <alignment horizontal="center" wrapText="1" shrinkToFit="1"/>
    </xf>
    <xf numFmtId="0" fontId="7" fillId="17" borderId="98" xfId="44" applyFont="1" applyFill="1" applyBorder="1" applyAlignment="1">
      <alignment horizontal="center"/>
    </xf>
    <xf numFmtId="0" fontId="7" fillId="17" borderId="98" xfId="44" applyFont="1" applyFill="1" applyBorder="1" applyAlignment="1">
      <alignment horizontal="center" wrapText="1" shrinkToFit="1"/>
    </xf>
    <xf numFmtId="0" fontId="2" fillId="17" borderId="51" xfId="44" applyFill="1" applyBorder="1" applyAlignment="1">
      <alignment horizontal="center" wrapText="1" shrinkToFit="1"/>
    </xf>
    <xf numFmtId="0" fontId="2" fillId="17" borderId="52" xfId="44" applyFill="1" applyBorder="1" applyAlignment="1">
      <alignment horizontal="center" wrapText="1" shrinkToFit="1"/>
    </xf>
    <xf numFmtId="0" fontId="7" fillId="17" borderId="106" xfId="44" applyFont="1" applyFill="1" applyBorder="1" applyAlignment="1">
      <alignment horizontal="center" vertical="top" textRotation="255" shrinkToFit="1"/>
    </xf>
    <xf numFmtId="0" fontId="7" fillId="17" borderId="107" xfId="44" applyFont="1" applyFill="1" applyBorder="1" applyAlignment="1">
      <alignment horizontal="center" vertical="top" textRotation="255" shrinkToFit="1"/>
    </xf>
    <xf numFmtId="0" fontId="7" fillId="17" borderId="108" xfId="44" applyFont="1" applyFill="1" applyBorder="1" applyAlignment="1">
      <alignment horizontal="center" vertical="top" textRotation="255" shrinkToFit="1"/>
    </xf>
    <xf numFmtId="0" fontId="7" fillId="17" borderId="49" xfId="44" applyFont="1" applyFill="1" applyBorder="1" applyAlignment="1">
      <alignment vertical="top" textRotation="255" shrinkToFit="1"/>
    </xf>
    <xf numFmtId="0" fontId="7" fillId="17" borderId="50" xfId="44" applyFont="1" applyFill="1" applyBorder="1" applyAlignment="1">
      <alignment vertical="top" textRotation="255" shrinkToFit="1"/>
    </xf>
    <xf numFmtId="0" fontId="7" fillId="17" borderId="109" xfId="44" applyFont="1" applyFill="1" applyBorder="1" applyAlignment="1">
      <alignment horizontal="center" vertical="top" textRotation="255" shrinkToFit="1"/>
    </xf>
    <xf numFmtId="0" fontId="7" fillId="17" borderId="110" xfId="44" applyFont="1" applyFill="1" applyBorder="1" applyAlignment="1">
      <alignment horizontal="center" vertical="top" textRotation="255" shrinkToFit="1"/>
    </xf>
    <xf numFmtId="0" fontId="7" fillId="17" borderId="111" xfId="44" applyFont="1" applyFill="1" applyBorder="1" applyAlignment="1">
      <alignment horizontal="center" vertical="top" textRotation="255" shrinkToFit="1"/>
    </xf>
    <xf numFmtId="0" fontId="7" fillId="17" borderId="112" xfId="44" applyFont="1" applyFill="1" applyBorder="1" applyAlignment="1">
      <alignment horizontal="center" vertical="top" textRotation="255" shrinkToFit="1"/>
    </xf>
    <xf numFmtId="0" fontId="7" fillId="17" borderId="10" xfId="44" applyFont="1" applyFill="1" applyBorder="1" applyAlignment="1">
      <alignment vertical="top" textRotation="255" shrinkToFit="1"/>
    </xf>
    <xf numFmtId="0" fontId="7" fillId="17" borderId="47" xfId="44" applyFont="1" applyFill="1" applyBorder="1" applyAlignment="1">
      <alignment vertical="top" textRotation="255" shrinkToFit="1"/>
    </xf>
    <xf numFmtId="0" fontId="7" fillId="17" borderId="113" xfId="44" applyFont="1" applyFill="1" applyBorder="1" applyAlignment="1">
      <alignment horizontal="center" vertical="top" textRotation="255" shrinkToFit="1"/>
    </xf>
    <xf numFmtId="0" fontId="39" fillId="0" borderId="0" xfId="44" applyFont="1" applyAlignment="1">
      <alignment vertical="top" textRotation="255" shrinkToFit="1"/>
    </xf>
    <xf numFmtId="0" fontId="39" fillId="17" borderId="19" xfId="44" applyFont="1" applyFill="1" applyBorder="1" applyAlignment="1">
      <alignment horizontal="center" vertical="top" textRotation="255" shrinkToFit="1"/>
    </xf>
    <xf numFmtId="0" fontId="39" fillId="17" borderId="114" xfId="44" applyFont="1" applyFill="1" applyBorder="1" applyAlignment="1">
      <alignment vertical="top" textRotation="255" shrinkToFit="1"/>
    </xf>
    <xf numFmtId="0" fontId="39" fillId="17" borderId="14" xfId="44" applyFont="1" applyFill="1" applyBorder="1" applyAlignment="1">
      <alignment vertical="top" textRotation="255" shrinkToFit="1"/>
    </xf>
    <xf numFmtId="0" fontId="39" fillId="17" borderId="33" xfId="44" applyFont="1" applyFill="1" applyBorder="1" applyAlignment="1">
      <alignment horizontal="center" vertical="top" textRotation="255" shrinkToFit="1"/>
    </xf>
    <xf numFmtId="0" fontId="39" fillId="17" borderId="14" xfId="44" applyFont="1" applyFill="1" applyBorder="1" applyAlignment="1">
      <alignment horizontal="center" vertical="top" textRotation="255" shrinkToFit="1"/>
    </xf>
    <xf numFmtId="0" fontId="39" fillId="17" borderId="20" xfId="44" applyFont="1" applyFill="1" applyBorder="1" applyAlignment="1">
      <alignment horizontal="center" vertical="top" textRotation="255" shrinkToFit="1"/>
    </xf>
    <xf numFmtId="0" fontId="39" fillId="17" borderId="114" xfId="44" applyFont="1" applyFill="1" applyBorder="1" applyAlignment="1">
      <alignment horizontal="center" vertical="top" textRotation="255" shrinkToFit="1"/>
    </xf>
    <xf numFmtId="0" fontId="39" fillId="17" borderId="115" xfId="44" applyFont="1" applyFill="1" applyBorder="1" applyAlignment="1">
      <alignment horizontal="center" vertical="top" textRotation="255" shrinkToFit="1"/>
    </xf>
    <xf numFmtId="0" fontId="39" fillId="17" borderId="116" xfId="44" applyFont="1" applyFill="1" applyBorder="1" applyAlignment="1">
      <alignment horizontal="center" vertical="top" textRotation="255" shrinkToFit="1"/>
    </xf>
    <xf numFmtId="0" fontId="2" fillId="17" borderId="19" xfId="44" applyFill="1" applyBorder="1" applyAlignment="1">
      <alignment horizontal="center" vertical="top" textRotation="255" shrinkToFit="1"/>
    </xf>
    <xf numFmtId="0" fontId="2" fillId="17" borderId="14" xfId="44" applyFill="1" applyBorder="1" applyAlignment="1">
      <alignment horizontal="center" vertical="top" textRotation="255" shrinkToFit="1"/>
    </xf>
    <xf numFmtId="0" fontId="2" fillId="17" borderId="20" xfId="44" applyFill="1" applyBorder="1" applyAlignment="1">
      <alignment horizontal="center" vertical="top" textRotation="255" shrinkToFit="1"/>
    </xf>
    <xf numFmtId="0" fontId="2" fillId="17" borderId="114" xfId="44" applyFill="1" applyBorder="1" applyAlignment="1">
      <alignment horizontal="center" vertical="top" textRotation="255" shrinkToFit="1"/>
    </xf>
    <xf numFmtId="0" fontId="2" fillId="17" borderId="116" xfId="44" applyFill="1" applyBorder="1" applyAlignment="1">
      <alignment horizontal="center" vertical="top" textRotation="255" shrinkToFit="1"/>
    </xf>
    <xf numFmtId="0" fontId="2" fillId="17" borderId="21" xfId="44" applyFill="1" applyBorder="1" applyAlignment="1">
      <alignment horizontal="center" vertical="top" textRotation="255" shrinkToFit="1"/>
    </xf>
    <xf numFmtId="0" fontId="2" fillId="17" borderId="22" xfId="44" applyFill="1" applyBorder="1" applyAlignment="1">
      <alignment horizontal="center" vertical="top" textRotation="255" shrinkToFit="1"/>
    </xf>
    <xf numFmtId="0" fontId="2" fillId="17" borderId="33" xfId="44" applyFill="1" applyBorder="1" applyAlignment="1">
      <alignment horizontal="center" vertical="top" textRotation="255" shrinkToFit="1"/>
    </xf>
    <xf numFmtId="0" fontId="2" fillId="17" borderId="95" xfId="44" applyFill="1" applyBorder="1" applyAlignment="1">
      <alignment horizontal="center" vertical="top" textRotation="255" shrinkToFit="1"/>
    </xf>
    <xf numFmtId="0" fontId="39" fillId="17" borderId="19" xfId="44" applyFont="1" applyFill="1" applyBorder="1" applyAlignment="1">
      <alignment vertical="top" textRotation="255" shrinkToFit="1"/>
    </xf>
    <xf numFmtId="0" fontId="39" fillId="17" borderId="20" xfId="44" applyFont="1" applyFill="1" applyBorder="1" applyAlignment="1">
      <alignment vertical="top" textRotation="255" shrinkToFit="1"/>
    </xf>
    <xf numFmtId="0" fontId="39" fillId="17" borderId="21" xfId="44" applyFont="1" applyFill="1" applyBorder="1" applyAlignment="1">
      <alignment vertical="top" textRotation="255" shrinkToFit="1"/>
    </xf>
    <xf numFmtId="0" fontId="7" fillId="0" borderId="0" xfId="44" applyFont="1" applyAlignment="1">
      <alignment horizontal="center" vertical="top" shrinkToFit="1"/>
    </xf>
    <xf numFmtId="49" fontId="7" fillId="0" borderId="0" xfId="44" applyNumberFormat="1" applyFont="1" applyAlignment="1">
      <alignment horizontal="center" vertical="top" shrinkToFit="1"/>
    </xf>
    <xf numFmtId="0" fontId="7" fillId="0" borderId="19" xfId="44" applyFont="1" applyBorder="1" applyAlignment="1">
      <alignment horizontal="center" shrinkToFit="1"/>
    </xf>
    <xf numFmtId="0" fontId="7" fillId="0" borderId="20" xfId="44" applyFont="1" applyBorder="1" applyAlignment="1">
      <alignment horizontal="center" shrinkToFit="1"/>
    </xf>
    <xf numFmtId="0" fontId="7" fillId="0" borderId="115" xfId="44" applyFont="1" applyBorder="1" applyAlignment="1">
      <alignment horizontal="center" shrinkToFit="1"/>
    </xf>
    <xf numFmtId="0" fontId="7" fillId="0" borderId="114" xfId="44" applyFont="1" applyBorder="1" applyAlignment="1">
      <alignment horizontal="center" shrinkToFit="1"/>
    </xf>
    <xf numFmtId="0" fontId="7" fillId="0" borderId="21" xfId="44" applyFont="1" applyBorder="1" applyAlignment="1">
      <alignment horizontal="center" shrinkToFit="1"/>
    </xf>
    <xf numFmtId="0" fontId="7" fillId="0" borderId="116" xfId="44" applyFont="1" applyBorder="1" applyAlignment="1">
      <alignment horizontal="center" shrinkToFit="1"/>
    </xf>
    <xf numFmtId="9" fontId="7" fillId="0" borderId="21" xfId="44" applyNumberFormat="1" applyFont="1" applyBorder="1" applyAlignment="1">
      <alignment horizontal="center" shrinkToFit="1"/>
    </xf>
    <xf numFmtId="9" fontId="7" fillId="0" borderId="22" xfId="44" applyNumberFormat="1" applyFont="1" applyBorder="1" applyAlignment="1">
      <alignment horizontal="center" shrinkToFit="1"/>
    </xf>
    <xf numFmtId="9" fontId="7" fillId="0" borderId="20" xfId="44" applyNumberFormat="1" applyFont="1" applyBorder="1" applyAlignment="1">
      <alignment horizontal="center" shrinkToFit="1"/>
    </xf>
    <xf numFmtId="0" fontId="7" fillId="0" borderId="33" xfId="44" applyFont="1" applyBorder="1" applyAlignment="1">
      <alignment horizontal="center" shrinkToFit="1"/>
    </xf>
    <xf numFmtId="9" fontId="7" fillId="0" borderId="114" xfId="44" applyNumberFormat="1" applyFont="1" applyBorder="1" applyAlignment="1">
      <alignment horizontal="center" shrinkToFit="1"/>
    </xf>
    <xf numFmtId="0" fontId="7" fillId="0" borderId="0" xfId="0" applyFont="1" applyAlignment="1">
      <alignment horizontal="center"/>
    </xf>
    <xf numFmtId="0" fontId="38" fillId="0" borderId="0" xfId="44" applyFont="1" applyAlignment="1">
      <alignment horizontal="center" vertical="center"/>
    </xf>
    <xf numFmtId="0" fontId="39" fillId="0" borderId="0" xfId="44" applyFont="1" applyAlignment="1">
      <alignment vertical="center" shrinkToFit="1"/>
    </xf>
    <xf numFmtId="0" fontId="17" fillId="0" borderId="0" xfId="45" applyFont="1" applyAlignment="1">
      <alignment horizontal="right" vertical="center"/>
    </xf>
    <xf numFmtId="0" fontId="17" fillId="0" borderId="0" xfId="45" applyFont="1">
      <alignment vertical="center"/>
    </xf>
    <xf numFmtId="0" fontId="4" fillId="0" borderId="76" xfId="45" applyFont="1" applyBorder="1">
      <alignment vertical="center"/>
    </xf>
    <xf numFmtId="0" fontId="4" fillId="0" borderId="77" xfId="45" applyFont="1" applyBorder="1">
      <alignment vertical="center"/>
    </xf>
    <xf numFmtId="0" fontId="4" fillId="0" borderId="14" xfId="45" applyFont="1" applyBorder="1">
      <alignment vertical="center"/>
    </xf>
    <xf numFmtId="0" fontId="4" fillId="0" borderId="78" xfId="45" applyFont="1" applyBorder="1">
      <alignment vertical="center"/>
    </xf>
    <xf numFmtId="0" fontId="4" fillId="0" borderId="117" xfId="45" applyFont="1" applyBorder="1">
      <alignment vertical="center"/>
    </xf>
    <xf numFmtId="56" fontId="4" fillId="0" borderId="11" xfId="45" quotePrefix="1" applyNumberFormat="1" applyFont="1" applyBorder="1">
      <alignment vertical="center"/>
    </xf>
    <xf numFmtId="0" fontId="4" fillId="17" borderId="66" xfId="47" applyFont="1" applyFill="1" applyBorder="1" applyAlignment="1" applyProtection="1">
      <alignment vertical="center"/>
      <protection locked="0"/>
    </xf>
    <xf numFmtId="0" fontId="7" fillId="0" borderId="0" xfId="47" applyFont="1" applyAlignment="1">
      <alignment vertical="center"/>
    </xf>
    <xf numFmtId="0" fontId="4" fillId="0" borderId="11" xfId="45" applyFont="1" applyBorder="1" applyAlignment="1">
      <alignment horizontal="center" vertical="center"/>
    </xf>
    <xf numFmtId="0" fontId="4" fillId="0" borderId="41" xfId="45" applyFont="1" applyBorder="1" applyAlignment="1">
      <alignment horizontal="center" vertical="center"/>
    </xf>
    <xf numFmtId="0" fontId="4" fillId="17" borderId="11" xfId="47" applyFont="1" applyFill="1" applyBorder="1" applyAlignment="1" applyProtection="1">
      <alignment vertical="center"/>
      <protection locked="0"/>
    </xf>
    <xf numFmtId="0" fontId="4" fillId="0" borderId="10" xfId="45" applyFont="1" applyBorder="1" applyAlignment="1">
      <alignment horizontal="center" vertical="center"/>
    </xf>
    <xf numFmtId="0" fontId="4" fillId="0" borderId="0" xfId="47" applyFont="1" applyAlignment="1" applyProtection="1">
      <alignment vertical="center"/>
      <protection locked="0"/>
    </xf>
    <xf numFmtId="0" fontId="4" fillId="0" borderId="79" xfId="45" applyFont="1" applyBorder="1">
      <alignment vertical="center"/>
    </xf>
    <xf numFmtId="0" fontId="4" fillId="17" borderId="42" xfId="47" applyFont="1" applyFill="1" applyBorder="1" applyAlignment="1" applyProtection="1">
      <alignment vertical="center"/>
      <protection locked="0"/>
    </xf>
    <xf numFmtId="0" fontId="4" fillId="0" borderId="33" xfId="45" applyFont="1" applyBorder="1">
      <alignment vertical="center"/>
    </xf>
    <xf numFmtId="0" fontId="4" fillId="0" borderId="95" xfId="45" applyFont="1" applyBorder="1">
      <alignment vertical="center"/>
    </xf>
    <xf numFmtId="0" fontId="4" fillId="0" borderId="14" xfId="45" applyFont="1" applyBorder="1" applyAlignment="1">
      <alignment horizontal="center" vertical="center"/>
    </xf>
    <xf numFmtId="0" fontId="4" fillId="17" borderId="12" xfId="47" applyFont="1" applyFill="1" applyBorder="1" applyAlignment="1" applyProtection="1">
      <alignment vertical="center"/>
      <protection locked="0"/>
    </xf>
    <xf numFmtId="0" fontId="4" fillId="0" borderId="41" xfId="45" applyFont="1" applyBorder="1" applyAlignment="1">
      <alignment vertical="center" shrinkToFit="1"/>
    </xf>
    <xf numFmtId="56" fontId="4" fillId="0" borderId="0" xfId="45" quotePrefix="1" applyNumberFormat="1" applyFont="1">
      <alignment vertical="center"/>
    </xf>
    <xf numFmtId="0" fontId="7" fillId="0" borderId="11" xfId="45" applyFont="1" applyBorder="1" applyAlignment="1">
      <alignment vertical="top" wrapText="1"/>
    </xf>
    <xf numFmtId="0" fontId="7" fillId="0" borderId="0" xfId="45" applyFont="1" applyAlignment="1">
      <alignment vertical="top" wrapText="1"/>
    </xf>
    <xf numFmtId="0" fontId="0" fillId="0" borderId="41" xfId="0" applyBorder="1">
      <alignment vertical="center"/>
    </xf>
    <xf numFmtId="0" fontId="4" fillId="0" borderId="0" xfId="45" applyFont="1" applyAlignment="1" applyProtection="1">
      <alignment horizontal="left" vertical="center"/>
      <protection locked="0"/>
    </xf>
    <xf numFmtId="0" fontId="7" fillId="0" borderId="12" xfId="45" applyFont="1" applyBorder="1" applyAlignment="1">
      <alignment vertical="top" wrapText="1"/>
    </xf>
    <xf numFmtId="0" fontId="7" fillId="0" borderId="10" xfId="45" applyFont="1" applyBorder="1" applyAlignment="1">
      <alignment vertical="top" wrapText="1"/>
    </xf>
    <xf numFmtId="0" fontId="4" fillId="22" borderId="10" xfId="45" applyFont="1" applyFill="1" applyBorder="1" applyProtection="1">
      <alignment vertical="center"/>
      <protection locked="0"/>
    </xf>
    <xf numFmtId="0" fontId="4" fillId="0" borderId="10" xfId="45" applyFont="1" applyBorder="1" applyAlignment="1" applyProtection="1">
      <alignment horizontal="center" vertical="center"/>
      <protection locked="0"/>
    </xf>
    <xf numFmtId="0" fontId="4" fillId="0" borderId="47" xfId="45" applyFont="1" applyBorder="1" applyProtection="1">
      <alignment vertical="center"/>
      <protection locked="0"/>
    </xf>
    <xf numFmtId="56" fontId="4" fillId="0" borderId="41" xfId="45" quotePrefix="1" applyNumberFormat="1" applyFont="1" applyBorder="1">
      <alignment vertical="center"/>
    </xf>
    <xf numFmtId="0" fontId="4" fillId="0" borderId="79" xfId="45" applyFont="1" applyBorder="1" applyAlignment="1">
      <alignment vertical="top" textRotation="255"/>
    </xf>
    <xf numFmtId="0" fontId="4" fillId="17" borderId="15" xfId="47" applyFont="1" applyFill="1" applyBorder="1" applyAlignment="1" applyProtection="1">
      <alignment vertical="center"/>
      <protection locked="0"/>
    </xf>
    <xf numFmtId="0" fontId="4" fillId="0" borderId="15" xfId="47" applyFont="1" applyBorder="1" applyAlignment="1">
      <alignment vertical="center"/>
    </xf>
    <xf numFmtId="0" fontId="4" fillId="0" borderId="15" xfId="47" applyFont="1" applyBorder="1" applyAlignment="1" applyProtection="1">
      <alignment vertical="center"/>
      <protection locked="0"/>
    </xf>
    <xf numFmtId="0" fontId="4" fillId="0" borderId="15" xfId="47" applyFont="1" applyBorder="1" applyAlignment="1" applyProtection="1">
      <alignment horizontal="center" vertical="center"/>
      <protection locked="0"/>
    </xf>
    <xf numFmtId="0" fontId="4" fillId="0" borderId="0" xfId="47" applyFont="1" applyAlignment="1">
      <alignment vertical="center"/>
    </xf>
    <xf numFmtId="0" fontId="4" fillId="17" borderId="0" xfId="47" applyFont="1" applyFill="1" applyAlignment="1" applyProtection="1">
      <alignment vertical="center"/>
      <protection locked="0"/>
    </xf>
    <xf numFmtId="0" fontId="4" fillId="0" borderId="12" xfId="45" applyFont="1" applyBorder="1" applyAlignment="1">
      <alignment horizontal="center" vertical="center"/>
    </xf>
    <xf numFmtId="0" fontId="4" fillId="0" borderId="47" xfId="45" applyFont="1" applyBorder="1" applyAlignment="1">
      <alignment horizontal="center" vertical="center"/>
    </xf>
    <xf numFmtId="0" fontId="4" fillId="0" borderId="42" xfId="45" quotePrefix="1" applyFont="1" applyBorder="1">
      <alignment vertical="center"/>
    </xf>
    <xf numFmtId="0" fontId="4" fillId="17" borderId="10" xfId="47" applyFont="1" applyFill="1" applyBorder="1" applyAlignment="1" applyProtection="1">
      <alignment vertical="center"/>
      <protection locked="0"/>
    </xf>
    <xf numFmtId="0" fontId="4" fillId="0" borderId="10" xfId="47" applyFont="1" applyBorder="1" applyAlignment="1">
      <alignment vertical="center"/>
    </xf>
    <xf numFmtId="0" fontId="4" fillId="0" borderId="10" xfId="47" applyFont="1" applyBorder="1" applyAlignment="1">
      <alignment horizontal="center" vertical="center"/>
    </xf>
    <xf numFmtId="0" fontId="4" fillId="0" borderId="59" xfId="45" applyFont="1" applyBorder="1" applyProtection="1">
      <alignment vertical="center"/>
      <protection locked="0"/>
    </xf>
    <xf numFmtId="0" fontId="4" fillId="0" borderId="15" xfId="45" quotePrefix="1" applyFont="1" applyBorder="1">
      <alignment vertical="center"/>
    </xf>
    <xf numFmtId="0" fontId="4" fillId="0" borderId="41" xfId="45" quotePrefix="1" applyFont="1" applyBorder="1">
      <alignment vertical="center"/>
    </xf>
    <xf numFmtId="0" fontId="4" fillId="22" borderId="15" xfId="45" applyFont="1" applyFill="1" applyBorder="1" applyProtection="1">
      <alignment vertical="center"/>
      <protection locked="0"/>
    </xf>
    <xf numFmtId="0" fontId="4" fillId="22" borderId="10" xfId="45" applyFont="1" applyFill="1" applyBorder="1">
      <alignment vertical="center"/>
    </xf>
    <xf numFmtId="0" fontId="4" fillId="17" borderId="10" xfId="48" applyFont="1" applyFill="1" applyBorder="1" applyAlignment="1" applyProtection="1">
      <alignment vertical="center"/>
      <protection locked="0"/>
    </xf>
    <xf numFmtId="0" fontId="4" fillId="0" borderId="11" xfId="45" applyFont="1" applyBorder="1" applyAlignment="1">
      <alignment vertical="top"/>
    </xf>
    <xf numFmtId="0" fontId="4" fillId="0" borderId="0" xfId="45" applyFont="1" applyAlignment="1">
      <alignment vertical="top"/>
    </xf>
    <xf numFmtId="0" fontId="4" fillId="0" borderId="41" xfId="45" applyFont="1" applyBorder="1" applyAlignment="1">
      <alignment vertical="top"/>
    </xf>
    <xf numFmtId="0" fontId="4" fillId="0" borderId="69" xfId="45" applyFont="1" applyBorder="1" applyProtection="1">
      <alignment vertical="center"/>
      <protection locked="0"/>
    </xf>
    <xf numFmtId="0" fontId="4" fillId="0" borderId="14" xfId="45" applyFont="1" applyBorder="1" applyAlignment="1">
      <alignment horizontal="left" vertical="center"/>
    </xf>
    <xf numFmtId="0" fontId="4" fillId="17" borderId="14" xfId="48" applyFont="1" applyFill="1" applyBorder="1" applyAlignment="1" applyProtection="1">
      <alignment vertical="center"/>
      <protection locked="0"/>
    </xf>
    <xf numFmtId="0" fontId="4" fillId="0" borderId="14" xfId="48" applyFont="1" applyBorder="1" applyAlignment="1">
      <alignment vertical="center"/>
    </xf>
    <xf numFmtId="0" fontId="4" fillId="0" borderId="63" xfId="45" applyFont="1" applyBorder="1" applyAlignment="1">
      <alignment vertical="top" textRotation="255"/>
    </xf>
    <xf numFmtId="0" fontId="4" fillId="0" borderId="64" xfId="45" applyFont="1" applyBorder="1" applyAlignment="1">
      <alignment horizontal="left" vertical="center"/>
    </xf>
    <xf numFmtId="0" fontId="4" fillId="0" borderId="64" xfId="45" applyFont="1" applyBorder="1" applyAlignment="1" applyProtection="1">
      <alignment horizontal="center" vertical="center"/>
      <protection locked="0"/>
    </xf>
    <xf numFmtId="0" fontId="4" fillId="0" borderId="72" xfId="45" applyFont="1" applyBorder="1" applyProtection="1">
      <alignment vertical="center"/>
      <protection locked="0"/>
    </xf>
    <xf numFmtId="0" fontId="4" fillId="0" borderId="0" xfId="45" applyFont="1" applyAlignment="1">
      <alignment horizontal="center" vertical="top" textRotation="255"/>
    </xf>
    <xf numFmtId="0" fontId="4" fillId="17" borderId="61" xfId="49" applyFont="1" applyFill="1" applyBorder="1" applyAlignment="1" applyProtection="1">
      <alignment vertical="center"/>
      <protection locked="0"/>
    </xf>
    <xf numFmtId="0" fontId="4" fillId="0" borderId="61" xfId="49" applyFont="1" applyBorder="1" applyAlignment="1">
      <alignment vertical="center"/>
    </xf>
    <xf numFmtId="0" fontId="4" fillId="0" borderId="33" xfId="49" applyFont="1" applyBorder="1" applyAlignment="1">
      <alignment vertical="center"/>
    </xf>
    <xf numFmtId="0" fontId="4" fillId="0" borderId="12" xfId="49" applyFont="1" applyBorder="1" applyAlignment="1" applyProtection="1">
      <alignment vertical="center"/>
      <protection locked="0"/>
    </xf>
    <xf numFmtId="0" fontId="4" fillId="17" borderId="33" xfId="49" applyFont="1" applyFill="1" applyBorder="1" applyAlignment="1" applyProtection="1">
      <alignment vertical="center"/>
      <protection locked="0"/>
    </xf>
    <xf numFmtId="0" fontId="4" fillId="0" borderId="118" xfId="45" applyFont="1" applyBorder="1">
      <alignment vertical="center"/>
    </xf>
    <xf numFmtId="0" fontId="0" fillId="0" borderId="10" xfId="0" applyBorder="1">
      <alignment vertical="center"/>
    </xf>
    <xf numFmtId="0" fontId="4" fillId="0" borderId="66" xfId="45" quotePrefix="1" applyFont="1" applyBorder="1">
      <alignment vertical="center"/>
    </xf>
    <xf numFmtId="0" fontId="4" fillId="0" borderId="59" xfId="45" quotePrefix="1" applyFont="1" applyBorder="1">
      <alignment vertical="center"/>
    </xf>
    <xf numFmtId="0" fontId="4" fillId="0" borderId="65" xfId="45" quotePrefix="1" applyFont="1" applyBorder="1">
      <alignment vertical="center"/>
    </xf>
    <xf numFmtId="0" fontId="4" fillId="22" borderId="59" xfId="45" applyFont="1" applyFill="1" applyBorder="1" applyProtection="1">
      <alignment vertical="center"/>
      <protection locked="0"/>
    </xf>
    <xf numFmtId="0" fontId="4" fillId="0" borderId="0" xfId="49" applyFont="1" applyAlignment="1" applyProtection="1">
      <alignment horizontal="right" vertical="center"/>
      <protection locked="0"/>
    </xf>
    <xf numFmtId="0" fontId="41" fillId="0" borderId="0" xfId="45" applyFont="1">
      <alignment vertical="center"/>
    </xf>
    <xf numFmtId="0" fontId="4" fillId="0" borderId="10" xfId="49" applyFont="1" applyBorder="1" applyAlignment="1" applyProtection="1">
      <alignment horizontal="right" vertical="center"/>
      <protection locked="0"/>
    </xf>
    <xf numFmtId="0" fontId="7" fillId="0" borderId="0" xfId="45" applyFont="1" applyProtection="1">
      <alignment vertical="center"/>
      <protection locked="0"/>
    </xf>
    <xf numFmtId="0" fontId="4" fillId="0" borderId="64" xfId="49" applyFont="1" applyBorder="1" applyAlignment="1" applyProtection="1">
      <alignment horizontal="right" vertical="center"/>
      <protection locked="0"/>
    </xf>
    <xf numFmtId="0" fontId="7" fillId="0" borderId="64" xfId="45" applyFont="1" applyBorder="1" applyProtection="1">
      <alignment vertical="center"/>
      <protection locked="0"/>
    </xf>
    <xf numFmtId="0" fontId="4" fillId="22" borderId="66" xfId="45" applyFont="1" applyFill="1" applyBorder="1" applyProtection="1">
      <alignment vertical="center"/>
      <protection locked="0"/>
    </xf>
    <xf numFmtId="0" fontId="4" fillId="0" borderId="51" xfId="45" applyFont="1" applyBorder="1" applyAlignment="1">
      <alignment horizontal="center" vertical="center"/>
    </xf>
    <xf numFmtId="0" fontId="4" fillId="0" borderId="66" xfId="0" quotePrefix="1" applyFont="1" applyBorder="1">
      <alignment vertical="center"/>
    </xf>
    <xf numFmtId="0" fontId="4" fillId="0" borderId="59" xfId="0" quotePrefix="1" applyFont="1" applyBorder="1">
      <alignment vertical="center"/>
    </xf>
    <xf numFmtId="0" fontId="4" fillId="0" borderId="65" xfId="0" quotePrefix="1" applyFont="1" applyBorder="1">
      <alignment vertical="center"/>
    </xf>
    <xf numFmtId="0" fontId="4" fillId="0" borderId="59" xfId="0" applyFont="1" applyBorder="1">
      <alignment vertical="center"/>
    </xf>
    <xf numFmtId="0" fontId="4" fillId="22" borderId="59" xfId="0" applyFont="1" applyFill="1" applyBorder="1" applyProtection="1">
      <alignment vertical="center"/>
      <protection locked="0"/>
    </xf>
    <xf numFmtId="0" fontId="4" fillId="22" borderId="66" xfId="0" applyFont="1" applyFill="1" applyBorder="1" applyProtection="1">
      <alignment vertical="center"/>
      <protection locked="0"/>
    </xf>
    <xf numFmtId="0" fontId="4" fillId="0" borderId="59" xfId="0" applyFont="1" applyBorder="1" applyProtection="1">
      <alignment vertical="center"/>
      <protection locked="0"/>
    </xf>
    <xf numFmtId="0" fontId="4" fillId="0" borderId="11" xfId="0" applyFont="1" applyBorder="1" applyAlignment="1">
      <alignment vertical="top"/>
    </xf>
    <xf numFmtId="0" fontId="4" fillId="22" borderId="10" xfId="0" applyFont="1" applyFill="1" applyBorder="1" applyProtection="1">
      <alignment vertical="center"/>
      <protection locked="0"/>
    </xf>
    <xf numFmtId="0" fontId="4" fillId="0" borderId="10" xfId="0" applyFont="1" applyBorder="1" applyProtection="1">
      <alignment vertical="center"/>
      <protection locked="0"/>
    </xf>
    <xf numFmtId="0" fontId="4" fillId="0" borderId="15" xfId="0" applyFont="1" applyBorder="1" applyProtection="1">
      <alignment vertical="center"/>
      <protection locked="0"/>
    </xf>
    <xf numFmtId="0" fontId="4" fillId="0" borderId="69" xfId="0" applyFont="1" applyBorder="1">
      <alignment vertical="center"/>
    </xf>
    <xf numFmtId="0" fontId="4" fillId="0" borderId="0" xfId="0" applyFont="1" applyProtection="1">
      <alignment vertical="center"/>
      <protection locked="0"/>
    </xf>
    <xf numFmtId="0" fontId="4" fillId="22" borderId="0" xfId="0" applyFont="1" applyFill="1" applyProtection="1">
      <alignment vertical="center"/>
      <protection locked="0"/>
    </xf>
    <xf numFmtId="0" fontId="4" fillId="0" borderId="74" xfId="0" applyFont="1" applyBorder="1">
      <alignment vertical="center"/>
    </xf>
    <xf numFmtId="0" fontId="4" fillId="0" borderId="42" xfId="0" applyFont="1" applyBorder="1" applyAlignment="1">
      <alignment vertical="top"/>
    </xf>
    <xf numFmtId="0" fontId="4" fillId="0" borderId="15" xfId="0" applyFont="1" applyBorder="1" applyAlignment="1">
      <alignment vertical="top"/>
    </xf>
    <xf numFmtId="0" fontId="4" fillId="0" borderId="69" xfId="0" applyFont="1" applyBorder="1" applyAlignment="1">
      <alignment vertical="top"/>
    </xf>
    <xf numFmtId="0" fontId="4" fillId="0" borderId="0" xfId="0" applyFont="1" applyAlignment="1">
      <alignment vertical="top"/>
    </xf>
    <xf numFmtId="0" fontId="4" fillId="0" borderId="41" xfId="0" applyFont="1" applyBorder="1" applyAlignment="1">
      <alignment vertical="top"/>
    </xf>
    <xf numFmtId="0" fontId="4" fillId="0" borderId="12" xfId="0" applyFont="1" applyBorder="1" applyAlignment="1"/>
    <xf numFmtId="0" fontId="4" fillId="0" borderId="79" xfId="0" applyFont="1" applyBorder="1" applyAlignment="1">
      <alignment vertical="top" textRotation="255"/>
    </xf>
    <xf numFmtId="0" fontId="4" fillId="22" borderId="11" xfId="0" applyFont="1" applyFill="1" applyBorder="1" applyProtection="1">
      <alignment vertical="center"/>
      <protection locked="0"/>
    </xf>
    <xf numFmtId="0" fontId="4" fillId="0" borderId="12" xfId="0" applyFont="1" applyBorder="1" applyAlignment="1">
      <alignment vertical="top"/>
    </xf>
    <xf numFmtId="0" fontId="4" fillId="0" borderId="10" xfId="0" applyFont="1" applyBorder="1" applyAlignment="1">
      <alignment vertical="top" wrapText="1"/>
    </xf>
    <xf numFmtId="0" fontId="4" fillId="0" borderId="47" xfId="0" applyFont="1" applyBorder="1" applyAlignment="1">
      <alignment vertical="top" wrapText="1"/>
    </xf>
    <xf numFmtId="0" fontId="4" fillId="0" borderId="42" xfId="0" quotePrefix="1" applyFont="1" applyBorder="1">
      <alignment vertical="center"/>
    </xf>
    <xf numFmtId="0" fontId="4" fillId="0" borderId="15" xfId="0" quotePrefix="1" applyFont="1" applyBorder="1">
      <alignment vertical="center"/>
    </xf>
    <xf numFmtId="0" fontId="4" fillId="0" borderId="69" xfId="0" quotePrefix="1" applyFont="1" applyBorder="1">
      <alignment vertical="center"/>
    </xf>
    <xf numFmtId="0" fontId="4" fillId="0" borderId="42" xfId="0" applyFont="1" applyBorder="1">
      <alignment vertical="center"/>
    </xf>
    <xf numFmtId="0" fontId="4" fillId="22" borderId="15" xfId="0" applyFont="1" applyFill="1" applyBorder="1" applyProtection="1">
      <alignment vertical="center"/>
      <protection locked="0"/>
    </xf>
    <xf numFmtId="0" fontId="4" fillId="22" borderId="42" xfId="0" applyFont="1" applyFill="1" applyBorder="1" applyProtection="1">
      <alignment vertical="center"/>
      <protection locked="0"/>
    </xf>
    <xf numFmtId="0" fontId="4" fillId="0" borderId="11" xfId="0" applyFont="1" applyBorder="1" applyProtection="1">
      <alignment vertical="center"/>
      <protection locked="0"/>
    </xf>
    <xf numFmtId="0" fontId="4" fillId="0" borderId="10" xfId="0" applyFont="1" applyBorder="1" applyAlignment="1" applyProtection="1">
      <alignment horizontal="center" vertical="center"/>
      <protection locked="0"/>
    </xf>
    <xf numFmtId="0" fontId="4" fillId="0" borderId="33" xfId="0" applyFont="1" applyBorder="1">
      <alignment vertical="center"/>
    </xf>
    <xf numFmtId="0" fontId="4" fillId="0" borderId="95" xfId="0" applyFont="1" applyBorder="1">
      <alignment vertical="center"/>
    </xf>
    <xf numFmtId="0" fontId="4" fillId="0" borderId="63" xfId="0" applyFont="1" applyBorder="1" applyAlignment="1">
      <alignment vertical="top" textRotation="255"/>
    </xf>
    <xf numFmtId="0" fontId="4" fillId="0" borderId="71" xfId="0" applyFont="1" applyBorder="1" applyAlignment="1">
      <alignment vertical="top"/>
    </xf>
    <xf numFmtId="0" fontId="4" fillId="0" borderId="64" xfId="0" applyFont="1" applyBorder="1" applyAlignment="1">
      <alignment vertical="top"/>
    </xf>
    <xf numFmtId="0" fontId="4" fillId="0" borderId="72" xfId="0" applyFont="1" applyBorder="1" applyAlignment="1">
      <alignment vertical="top"/>
    </xf>
    <xf numFmtId="0" fontId="4" fillId="0" borderId="119" xfId="0" applyFont="1" applyBorder="1">
      <alignment vertical="center"/>
    </xf>
    <xf numFmtId="0" fontId="4" fillId="0" borderId="117" xfId="0" applyFont="1" applyBorder="1">
      <alignment vertical="center"/>
    </xf>
    <xf numFmtId="0" fontId="4" fillId="0" borderId="120" xfId="0" applyFont="1" applyBorder="1">
      <alignment vertical="center"/>
    </xf>
    <xf numFmtId="0" fontId="4" fillId="22" borderId="117" xfId="0" applyFont="1" applyFill="1" applyBorder="1" applyProtection="1">
      <alignment vertical="center"/>
      <protection locked="0"/>
    </xf>
    <xf numFmtId="0" fontId="4" fillId="22" borderId="71" xfId="0" applyFont="1" applyFill="1" applyBorder="1" applyProtection="1">
      <alignment vertical="center"/>
      <protection locked="0"/>
    </xf>
    <xf numFmtId="0" fontId="4" fillId="0" borderId="64" xfId="0" applyFont="1" applyBorder="1" applyProtection="1">
      <alignment vertical="center"/>
      <protection locked="0"/>
    </xf>
    <xf numFmtId="0" fontId="4" fillId="0" borderId="73" xfId="0" applyFont="1" applyBorder="1">
      <alignment vertical="center"/>
    </xf>
    <xf numFmtId="0" fontId="4" fillId="0" borderId="59" xfId="49" applyFont="1" applyBorder="1" applyAlignment="1">
      <alignment horizontal="left" vertical="center"/>
    </xf>
    <xf numFmtId="0" fontId="4" fillId="0" borderId="65" xfId="45" applyFont="1" applyBorder="1" applyProtection="1">
      <alignment vertical="center"/>
      <protection locked="0"/>
    </xf>
    <xf numFmtId="0" fontId="4" fillId="0" borderId="11" xfId="45" quotePrefix="1" applyFont="1" applyBorder="1">
      <alignment vertical="center"/>
    </xf>
    <xf numFmtId="0" fontId="4" fillId="0" borderId="61" xfId="45" applyFont="1" applyBorder="1" applyAlignment="1">
      <alignment horizontal="right" vertical="center"/>
    </xf>
    <xf numFmtId="0" fontId="4" fillId="0" borderId="62" xfId="45" applyFont="1" applyBorder="1">
      <alignment vertical="center"/>
    </xf>
    <xf numFmtId="0" fontId="7" fillId="0" borderId="0" xfId="45" applyFont="1" applyAlignment="1" applyProtection="1">
      <alignment vertical="center" shrinkToFit="1"/>
      <protection locked="0"/>
    </xf>
    <xf numFmtId="0" fontId="7" fillId="0" borderId="41" xfId="45" applyFont="1" applyBorder="1" applyAlignment="1" applyProtection="1">
      <alignment vertical="center" shrinkToFit="1"/>
      <protection locked="0"/>
    </xf>
    <xf numFmtId="0" fontId="4" fillId="0" borderId="10" xfId="49" applyFont="1" applyBorder="1" applyAlignment="1">
      <alignment horizontal="right" vertical="center" shrinkToFit="1"/>
    </xf>
    <xf numFmtId="0" fontId="4" fillId="0" borderId="93" xfId="45" applyFont="1" applyBorder="1">
      <alignment vertical="center"/>
    </xf>
    <xf numFmtId="0" fontId="4" fillId="0" borderId="36" xfId="45" applyFont="1" applyBorder="1">
      <alignment vertical="center"/>
    </xf>
    <xf numFmtId="0" fontId="7" fillId="0" borderId="11" xfId="45" applyFont="1" applyBorder="1">
      <alignment vertical="center"/>
    </xf>
    <xf numFmtId="0" fontId="7" fillId="0" borderId="41" xfId="45" applyFont="1" applyBorder="1" applyAlignment="1">
      <alignment horizontal="right" vertical="center"/>
    </xf>
    <xf numFmtId="0" fontId="4" fillId="0" borderId="98" xfId="45" applyFont="1" applyBorder="1">
      <alignment vertical="center"/>
    </xf>
    <xf numFmtId="0" fontId="4" fillId="22" borderId="51" xfId="45" applyFont="1" applyFill="1" applyBorder="1" applyProtection="1">
      <alignment vertical="center"/>
      <protection locked="0"/>
    </xf>
    <xf numFmtId="0" fontId="4" fillId="0" borderId="51" xfId="45" applyFont="1" applyBorder="1">
      <alignment vertical="center"/>
    </xf>
    <xf numFmtId="0" fontId="4" fillId="0" borderId="52" xfId="45" applyFont="1" applyBorder="1">
      <alignment vertical="center"/>
    </xf>
    <xf numFmtId="0" fontId="4" fillId="0" borderId="86" xfId="45" applyFont="1" applyBorder="1">
      <alignment vertical="center"/>
    </xf>
    <xf numFmtId="0" fontId="4" fillId="0" borderId="45" xfId="45" applyFont="1" applyBorder="1">
      <alignment vertical="center"/>
    </xf>
    <xf numFmtId="0" fontId="4" fillId="0" borderId="45" xfId="45" applyFont="1" applyBorder="1" applyAlignment="1">
      <alignment horizontal="left" vertical="center"/>
    </xf>
    <xf numFmtId="0" fontId="4" fillId="0" borderId="87" xfId="45" applyFont="1" applyBorder="1" applyAlignment="1">
      <alignment horizontal="left" vertical="center"/>
    </xf>
    <xf numFmtId="0" fontId="4" fillId="17" borderId="66" xfId="0" applyFont="1" applyFill="1" applyBorder="1">
      <alignment vertical="center"/>
    </xf>
    <xf numFmtId="0" fontId="4" fillId="22" borderId="0" xfId="45" applyFont="1" applyFill="1">
      <alignment vertical="center"/>
    </xf>
    <xf numFmtId="0" fontId="4" fillId="0" borderId="41" xfId="45" applyFont="1" applyBorder="1" applyAlignment="1">
      <alignment horizontal="right" vertical="center"/>
    </xf>
    <xf numFmtId="0" fontId="4" fillId="17" borderId="11" xfId="0" applyFont="1" applyFill="1" applyBorder="1">
      <alignment vertical="center"/>
    </xf>
    <xf numFmtId="0" fontId="4" fillId="22" borderId="0" xfId="0" applyFont="1" applyFill="1">
      <alignment vertical="center"/>
    </xf>
    <xf numFmtId="0" fontId="4" fillId="0" borderId="88" xfId="45" applyFont="1" applyBorder="1">
      <alignment vertical="center"/>
    </xf>
    <xf numFmtId="0" fontId="4" fillId="0" borderId="46" xfId="45" applyFont="1" applyBorder="1">
      <alignment vertical="center"/>
    </xf>
    <xf numFmtId="0" fontId="4" fillId="0" borderId="46" xfId="45" applyFont="1" applyBorder="1" applyAlignment="1">
      <alignment horizontal="left" vertical="center"/>
    </xf>
    <xf numFmtId="0" fontId="4" fillId="0" borderId="89" xfId="45" applyFont="1" applyBorder="1" applyAlignment="1">
      <alignment horizontal="left" vertical="center"/>
    </xf>
    <xf numFmtId="0" fontId="4" fillId="0" borderId="47" xfId="45" applyFont="1" applyBorder="1" applyAlignment="1">
      <alignment horizontal="right" vertical="center"/>
    </xf>
    <xf numFmtId="0" fontId="4" fillId="0" borderId="10" xfId="45" applyFont="1" applyBorder="1" applyAlignment="1" applyProtection="1">
      <alignment vertical="center" shrinkToFit="1"/>
      <protection locked="0"/>
    </xf>
    <xf numFmtId="0" fontId="4" fillId="0" borderId="15" xfId="45" applyFont="1" applyBorder="1" applyAlignment="1" applyProtection="1">
      <alignment vertical="center" shrinkToFit="1"/>
      <protection locked="0"/>
    </xf>
    <xf numFmtId="0" fontId="4" fillId="0" borderId="121" xfId="45" applyFont="1" applyBorder="1">
      <alignment vertical="center"/>
    </xf>
    <xf numFmtId="0" fontId="4" fillId="0" borderId="80" xfId="45" applyFont="1" applyBorder="1">
      <alignment vertical="center"/>
    </xf>
    <xf numFmtId="0" fontId="4" fillId="0" borderId="81" xfId="45" applyFont="1" applyBorder="1">
      <alignment vertical="center"/>
    </xf>
    <xf numFmtId="0" fontId="4" fillId="22" borderId="81" xfId="45" applyFont="1" applyFill="1" applyBorder="1">
      <alignment vertical="center"/>
    </xf>
    <xf numFmtId="0" fontId="4" fillId="0" borderId="81" xfId="45" applyFont="1" applyBorder="1" applyProtection="1">
      <alignment vertical="center"/>
      <protection locked="0"/>
    </xf>
    <xf numFmtId="0" fontId="4" fillId="0" borderId="82" xfId="45" applyFont="1" applyBorder="1" applyAlignment="1">
      <alignment horizontal="right" vertical="center"/>
    </xf>
    <xf numFmtId="0" fontId="4" fillId="0" borderId="42" xfId="45" applyFont="1" applyBorder="1" applyAlignment="1">
      <alignment horizontal="left" vertical="center"/>
    </xf>
    <xf numFmtId="0" fontId="4" fillId="0" borderId="69" xfId="45" applyFont="1" applyBorder="1" applyAlignment="1">
      <alignment horizontal="left" vertical="center"/>
    </xf>
    <xf numFmtId="0" fontId="4" fillId="0" borderId="11" xfId="45" applyFont="1" applyBorder="1" applyAlignment="1">
      <alignment horizontal="left" vertical="center" indent="1"/>
    </xf>
    <xf numFmtId="0" fontId="4" fillId="0" borderId="0" xfId="45" applyFont="1" applyAlignment="1">
      <alignment horizontal="left" vertical="center" indent="1"/>
    </xf>
    <xf numFmtId="0" fontId="4" fillId="0" borderId="47" xfId="45" applyFont="1" applyBorder="1" applyAlignment="1">
      <alignment vertical="center" shrinkToFit="1"/>
    </xf>
    <xf numFmtId="0" fontId="0" fillId="0" borderId="79" xfId="0" applyBorder="1">
      <alignment vertical="center"/>
    </xf>
    <xf numFmtId="0" fontId="4" fillId="0" borderId="69" xfId="45" applyFont="1" applyBorder="1" applyAlignment="1">
      <alignment horizontal="center" vertical="top" textRotation="255"/>
    </xf>
    <xf numFmtId="0" fontId="4" fillId="0" borderId="41" xfId="45" applyFont="1" applyBorder="1" applyAlignment="1">
      <alignment horizontal="center" vertical="top" textRotation="255"/>
    </xf>
    <xf numFmtId="0" fontId="0" fillId="0" borderId="63" xfId="0" applyBorder="1">
      <alignment vertical="center"/>
    </xf>
    <xf numFmtId="0" fontId="4" fillId="0" borderId="72" xfId="45" applyFont="1" applyBorder="1" applyAlignment="1">
      <alignment vertical="top" textRotation="255"/>
    </xf>
    <xf numFmtId="0" fontId="4" fillId="0" borderId="64" xfId="45" applyFont="1" applyBorder="1" applyAlignment="1" applyProtection="1">
      <alignment vertical="center" shrinkToFit="1"/>
      <protection locked="0"/>
    </xf>
    <xf numFmtId="0" fontId="4" fillId="0" borderId="0" xfId="45" applyFont="1" applyAlignment="1">
      <alignment vertical="top" textRotation="255"/>
    </xf>
    <xf numFmtId="0" fontId="4" fillId="0" borderId="69" xfId="45" quotePrefix="1" applyFont="1" applyBorder="1">
      <alignment vertical="center"/>
    </xf>
    <xf numFmtId="0" fontId="4" fillId="0" borderId="122" xfId="45" applyFont="1" applyBorder="1">
      <alignment vertical="center"/>
    </xf>
    <xf numFmtId="0" fontId="37" fillId="0" borderId="0" xfId="44" applyFont="1" applyAlignment="1">
      <alignment horizontal="center"/>
    </xf>
    <xf numFmtId="0" fontId="37" fillId="0" borderId="42" xfId="44" applyFont="1" applyBorder="1"/>
    <xf numFmtId="0" fontId="39" fillId="0" borderId="57" xfId="44" applyFont="1" applyBorder="1"/>
    <xf numFmtId="0" fontId="39" fillId="0" borderId="123" xfId="44" quotePrefix="1" applyFont="1" applyBorder="1"/>
    <xf numFmtId="0" fontId="39" fillId="0" borderId="0" xfId="44" quotePrefix="1" applyFont="1"/>
    <xf numFmtId="189" fontId="39" fillId="0" borderId="0" xfId="44" applyNumberFormat="1" applyFont="1"/>
    <xf numFmtId="0" fontId="37" fillId="0" borderId="11" xfId="44" applyFont="1" applyBorder="1" applyAlignment="1">
      <alignment horizontal="center"/>
    </xf>
    <xf numFmtId="192" fontId="39" fillId="0" borderId="0" xfId="44" applyNumberFormat="1" applyFont="1"/>
    <xf numFmtId="0" fontId="39" fillId="0" borderId="41" xfId="44" applyFont="1" applyBorder="1" applyAlignment="1">
      <alignment vertical="center" shrinkToFit="1"/>
    </xf>
    <xf numFmtId="0" fontId="39" fillId="0" borderId="48" xfId="44" applyFont="1" applyBorder="1"/>
    <xf numFmtId="0" fontId="39" fillId="0" borderId="52" xfId="44" applyFont="1" applyBorder="1" applyAlignment="1">
      <alignment horizontal="center"/>
    </xf>
    <xf numFmtId="0" fontId="37" fillId="0" borderId="11" xfId="44" applyFont="1" applyBorder="1" applyAlignment="1">
      <alignment horizontal="centerContinuous"/>
    </xf>
    <xf numFmtId="0" fontId="37" fillId="0" borderId="41" xfId="44" applyFont="1" applyBorder="1"/>
    <xf numFmtId="0" fontId="39" fillId="0" borderId="12" xfId="44" applyFont="1" applyBorder="1" applyAlignment="1">
      <alignment horizontal="center"/>
    </xf>
    <xf numFmtId="0" fontId="39" fillId="0" borderId="10" xfId="44" applyFont="1" applyBorder="1" applyAlignment="1">
      <alignment vertical="center" shrinkToFit="1"/>
    </xf>
    <xf numFmtId="0" fontId="39" fillId="0" borderId="48" xfId="44" applyFont="1" applyBorder="1" applyAlignment="1">
      <alignment vertical="center" shrinkToFit="1"/>
    </xf>
    <xf numFmtId="0" fontId="37" fillId="0" borderId="47" xfId="44" applyFont="1" applyBorder="1"/>
    <xf numFmtId="0" fontId="7" fillId="0" borderId="0" xfId="49" applyFont="1" applyAlignment="1">
      <alignment horizontal="right" vertical="center"/>
    </xf>
    <xf numFmtId="0" fontId="4" fillId="19" borderId="0" xfId="49" applyFont="1" applyFill="1" applyAlignment="1">
      <alignment vertical="center"/>
    </xf>
    <xf numFmtId="0" fontId="4" fillId="19" borderId="41" xfId="49" applyFont="1" applyFill="1" applyBorder="1" applyAlignment="1">
      <alignment vertical="center"/>
    </xf>
    <xf numFmtId="0" fontId="4" fillId="19" borderId="0" xfId="49" applyFont="1" applyFill="1" applyAlignment="1">
      <alignment horizontal="center" vertical="center"/>
    </xf>
    <xf numFmtId="0" fontId="4" fillId="19" borderId="0" xfId="49" applyFont="1" applyFill="1" applyAlignment="1">
      <alignment horizontal="left" vertical="center"/>
    </xf>
    <xf numFmtId="0" fontId="4" fillId="0" borderId="0" xfId="0" applyFont="1" applyAlignment="1" applyProtection="1">
      <alignment vertical="top"/>
      <protection locked="0"/>
    </xf>
    <xf numFmtId="0" fontId="37" fillId="0" borderId="0" xfId="45" applyFont="1">
      <alignment vertical="center"/>
    </xf>
    <xf numFmtId="0" fontId="7" fillId="0" borderId="51" xfId="0" applyFont="1" applyBorder="1" applyAlignment="1">
      <alignment horizontal="left" vertical="center"/>
    </xf>
    <xf numFmtId="0" fontId="4" fillId="19" borderId="0" xfId="49" applyFont="1" applyFill="1" applyAlignment="1" applyProtection="1">
      <alignment vertical="center" shrinkToFit="1"/>
      <protection locked="0"/>
    </xf>
    <xf numFmtId="0" fontId="4" fillId="0" borderId="11" xfId="45" applyFont="1" applyBorder="1" applyAlignment="1">
      <alignment vertical="top" wrapText="1"/>
    </xf>
    <xf numFmtId="0" fontId="4" fillId="0" borderId="0" xfId="45" applyFont="1" applyAlignment="1">
      <alignment vertical="top" wrapText="1"/>
    </xf>
    <xf numFmtId="0" fontId="4" fillId="0" borderId="41" xfId="45" applyFont="1" applyBorder="1" applyAlignment="1">
      <alignment vertical="top" wrapText="1"/>
    </xf>
    <xf numFmtId="0" fontId="4" fillId="0" borderId="11" xfId="48" applyFont="1" applyBorder="1" applyAlignment="1">
      <alignment vertical="top" wrapText="1"/>
    </xf>
    <xf numFmtId="0" fontId="4" fillId="0" borderId="0" xfId="48" applyFont="1" applyAlignment="1">
      <alignment vertical="top" wrapText="1"/>
    </xf>
    <xf numFmtId="0" fontId="4" fillId="0" borderId="41" xfId="48" applyFont="1" applyBorder="1" applyAlignment="1">
      <alignment vertical="top" wrapText="1"/>
    </xf>
    <xf numFmtId="0" fontId="7" fillId="17" borderId="43" xfId="44" applyFont="1" applyFill="1" applyBorder="1" applyAlignment="1">
      <alignment horizontal="center" shrinkToFit="1"/>
    </xf>
    <xf numFmtId="0" fontId="7" fillId="0" borderId="43" xfId="44" applyFont="1" applyBorder="1" applyAlignment="1">
      <alignment horizontal="center" shrinkToFit="1"/>
    </xf>
    <xf numFmtId="0" fontId="7" fillId="0" borderId="0" xfId="0" applyFont="1" applyAlignment="1">
      <alignment horizontal="right" shrinkToFit="1"/>
    </xf>
    <xf numFmtId="0" fontId="4" fillId="0" borderId="49" xfId="0" applyFont="1" applyBorder="1">
      <alignment vertical="center"/>
    </xf>
    <xf numFmtId="0" fontId="4" fillId="0" borderId="51" xfId="0" applyFont="1" applyBorder="1">
      <alignment vertical="center"/>
    </xf>
    <xf numFmtId="0" fontId="7" fillId="0" borderId="124" xfId="0" applyFont="1" applyBorder="1" applyAlignment="1">
      <alignment horizontal="center" vertical="center"/>
    </xf>
    <xf numFmtId="49" fontId="4" fillId="0" borderId="0" xfId="0" applyNumberFormat="1" applyFont="1">
      <alignment vertical="center"/>
    </xf>
    <xf numFmtId="49" fontId="4" fillId="0" borderId="57" xfId="0" applyNumberFormat="1" applyFont="1" applyBorder="1" applyAlignment="1">
      <alignment horizontal="left" vertical="center"/>
    </xf>
    <xf numFmtId="0" fontId="4" fillId="22" borderId="75" xfId="0" applyFont="1" applyFill="1" applyBorder="1" applyAlignment="1">
      <alignment horizontal="center" vertical="center" wrapText="1"/>
    </xf>
    <xf numFmtId="49" fontId="4" fillId="0" borderId="57" xfId="0" applyNumberFormat="1" applyFont="1" applyBorder="1" applyAlignment="1">
      <alignment horizontal="right" vertical="center"/>
    </xf>
    <xf numFmtId="49" fontId="4" fillId="0" borderId="111" xfId="0" applyNumberFormat="1" applyFont="1" applyBorder="1" applyAlignment="1">
      <alignment horizontal="left" vertical="center"/>
    </xf>
    <xf numFmtId="0" fontId="7" fillId="0" borderId="0" xfId="49" quotePrefix="1" applyFont="1" applyAlignment="1">
      <alignment vertical="center" shrinkToFit="1"/>
    </xf>
    <xf numFmtId="0" fontId="4" fillId="19" borderId="15" xfId="49" applyFont="1" applyFill="1" applyBorder="1" applyAlignment="1">
      <alignment vertical="center"/>
    </xf>
    <xf numFmtId="0" fontId="4" fillId="19" borderId="70" xfId="49" applyFont="1" applyFill="1" applyBorder="1" applyAlignment="1">
      <alignment vertical="center" shrinkToFit="1"/>
    </xf>
    <xf numFmtId="0" fontId="4" fillId="19" borderId="11" xfId="49" applyFont="1" applyFill="1" applyBorder="1" applyAlignment="1">
      <alignment vertical="center"/>
    </xf>
    <xf numFmtId="0" fontId="4" fillId="19" borderId="0" xfId="49" applyFont="1" applyFill="1" applyAlignment="1" applyProtection="1">
      <alignment vertical="center"/>
      <protection locked="0"/>
    </xf>
    <xf numFmtId="0" fontId="4" fillId="19" borderId="68" xfId="49" applyFont="1" applyFill="1" applyBorder="1" applyAlignment="1">
      <alignment vertical="center" shrinkToFit="1"/>
    </xf>
    <xf numFmtId="0" fontId="4" fillId="19" borderId="80" xfId="49" applyFont="1" applyFill="1" applyBorder="1" applyAlignment="1">
      <alignment vertical="center"/>
    </xf>
    <xf numFmtId="0" fontId="4" fillId="19" borderId="81" xfId="49" applyFont="1" applyFill="1" applyBorder="1" applyAlignment="1">
      <alignment vertical="center"/>
    </xf>
    <xf numFmtId="0" fontId="4" fillId="19" borderId="82" xfId="49" applyFont="1" applyFill="1" applyBorder="1" applyAlignment="1">
      <alignment vertical="center"/>
    </xf>
    <xf numFmtId="0" fontId="4" fillId="19" borderId="12" xfId="49" applyFont="1" applyFill="1" applyBorder="1" applyAlignment="1">
      <alignment vertical="center"/>
    </xf>
    <xf numFmtId="0" fontId="4" fillId="19" borderId="10" xfId="49" applyFont="1" applyFill="1" applyBorder="1" applyAlignment="1">
      <alignment vertical="center"/>
    </xf>
    <xf numFmtId="0" fontId="4" fillId="19" borderId="47" xfId="49" applyFont="1" applyFill="1" applyBorder="1" applyAlignment="1">
      <alignment vertical="center"/>
    </xf>
    <xf numFmtId="0" fontId="7" fillId="19" borderId="0" xfId="49" applyFont="1" applyFill="1"/>
    <xf numFmtId="0" fontId="7" fillId="19" borderId="0" xfId="49" applyFont="1" applyFill="1" applyAlignment="1">
      <alignment horizontal="right" vertical="center"/>
    </xf>
    <xf numFmtId="0" fontId="7" fillId="19" borderId="0" xfId="49" applyFont="1" applyFill="1" applyAlignment="1">
      <alignment vertical="center"/>
    </xf>
    <xf numFmtId="0" fontId="7" fillId="19" borderId="0" xfId="49" applyFont="1" applyFill="1" applyAlignment="1">
      <alignment vertical="center" shrinkToFit="1"/>
    </xf>
    <xf numFmtId="0" fontId="7" fillId="19" borderId="0" xfId="49" quotePrefix="1" applyFont="1" applyFill="1"/>
    <xf numFmtId="0" fontId="4" fillId="19" borderId="85" xfId="49" applyFont="1" applyFill="1" applyBorder="1"/>
    <xf numFmtId="0" fontId="4" fillId="19" borderId="83" xfId="49" applyFont="1" applyFill="1" applyBorder="1"/>
    <xf numFmtId="0" fontId="4" fillId="19" borderId="11" xfId="49" applyFont="1" applyFill="1" applyBorder="1"/>
    <xf numFmtId="0" fontId="4" fillId="19" borderId="41" xfId="49" applyFont="1" applyFill="1" applyBorder="1"/>
    <xf numFmtId="0" fontId="4" fillId="19" borderId="0" xfId="49" applyFont="1" applyFill="1"/>
    <xf numFmtId="0" fontId="4" fillId="19" borderId="68" xfId="49" applyFont="1" applyFill="1" applyBorder="1"/>
    <xf numFmtId="56" fontId="4" fillId="19" borderId="42" xfId="49" quotePrefix="1" applyNumberFormat="1" applyFont="1" applyFill="1" applyBorder="1"/>
    <xf numFmtId="0" fontId="4" fillId="19" borderId="69" xfId="49" applyFont="1" applyFill="1" applyBorder="1"/>
    <xf numFmtId="0" fontId="4" fillId="19" borderId="15" xfId="49" applyFont="1" applyFill="1" applyBorder="1"/>
    <xf numFmtId="0" fontId="4" fillId="19" borderId="70" xfId="49" applyFont="1" applyFill="1" applyBorder="1"/>
    <xf numFmtId="0" fontId="4" fillId="22" borderId="0" xfId="49" applyFont="1" applyFill="1" applyProtection="1">
      <protection locked="0"/>
    </xf>
    <xf numFmtId="0" fontId="4" fillId="19" borderId="89" xfId="49" applyFont="1" applyFill="1" applyBorder="1"/>
    <xf numFmtId="0" fontId="4" fillId="22" borderId="88" xfId="49" applyFont="1" applyFill="1" applyBorder="1" applyAlignment="1" applyProtection="1">
      <alignment vertical="center"/>
      <protection locked="0"/>
    </xf>
    <xf numFmtId="56" fontId="4" fillId="19" borderId="80" xfId="49" quotePrefix="1" applyNumberFormat="1" applyFont="1" applyFill="1" applyBorder="1"/>
    <xf numFmtId="0" fontId="4" fillId="19" borderId="82" xfId="49" applyFont="1" applyFill="1" applyBorder="1"/>
    <xf numFmtId="0" fontId="4" fillId="19" borderId="81" xfId="49" applyFont="1" applyFill="1" applyBorder="1"/>
    <xf numFmtId="0" fontId="7" fillId="19" borderId="0" xfId="0" applyFont="1" applyFill="1">
      <alignment vertical="center"/>
    </xf>
    <xf numFmtId="0" fontId="7" fillId="19" borderId="0" xfId="49" applyFont="1" applyFill="1" applyProtection="1">
      <protection locked="0"/>
    </xf>
    <xf numFmtId="0" fontId="7" fillId="0" borderId="0" xfId="49" quotePrefix="1" applyFont="1"/>
    <xf numFmtId="0" fontId="4" fillId="0" borderId="98" xfId="45" applyFont="1" applyBorder="1" applyAlignment="1">
      <alignment horizontal="center" vertical="center"/>
    </xf>
    <xf numFmtId="0" fontId="4" fillId="0" borderId="52" xfId="45" applyFont="1" applyBorder="1" applyAlignment="1">
      <alignment horizontal="center" vertical="center"/>
    </xf>
    <xf numFmtId="0" fontId="2" fillId="0" borderId="0" xfId="0" applyFont="1">
      <alignment vertical="center"/>
    </xf>
    <xf numFmtId="0" fontId="4" fillId="22" borderId="12" xfId="0" applyFont="1" applyFill="1" applyBorder="1" applyProtection="1">
      <alignment vertical="center"/>
      <protection locked="0"/>
    </xf>
    <xf numFmtId="0" fontId="4" fillId="0" borderId="119" xfId="45" applyFont="1" applyBorder="1">
      <alignment vertical="center"/>
    </xf>
    <xf numFmtId="0" fontId="7" fillId="19" borderId="93" xfId="49" applyFont="1" applyFill="1" applyBorder="1"/>
    <xf numFmtId="0" fontId="7" fillId="19" borderId="75" xfId="49" applyFont="1" applyFill="1" applyBorder="1"/>
    <xf numFmtId="0" fontId="7" fillId="19" borderId="36" xfId="49" applyFont="1" applyFill="1" applyBorder="1"/>
    <xf numFmtId="49" fontId="7" fillId="0" borderId="0" xfId="44" applyNumberFormat="1" applyFont="1"/>
    <xf numFmtId="0" fontId="37" fillId="0" borderId="0" xfId="44" applyFont="1" applyAlignment="1">
      <alignment horizontal="left"/>
    </xf>
    <xf numFmtId="0" fontId="7" fillId="0" borderId="15" xfId="44" applyFont="1" applyBorder="1"/>
    <xf numFmtId="0" fontId="39" fillId="0" borderId="15" xfId="42" applyFont="1" applyBorder="1" applyAlignment="1">
      <alignment horizontal="center"/>
    </xf>
    <xf numFmtId="0" fontId="0" fillId="0" borderId="0" xfId="42" applyFont="1" applyAlignment="1">
      <alignment horizontal="center"/>
    </xf>
    <xf numFmtId="49" fontId="7" fillId="23" borderId="22" xfId="44" applyNumberFormat="1" applyFont="1" applyFill="1" applyBorder="1"/>
    <xf numFmtId="0" fontId="7" fillId="23" borderId="0" xfId="44" applyFont="1" applyFill="1" applyAlignment="1">
      <alignment horizontal="left"/>
    </xf>
    <xf numFmtId="49" fontId="7" fillId="24" borderId="22" xfId="44" applyNumberFormat="1" applyFont="1" applyFill="1" applyBorder="1"/>
    <xf numFmtId="0" fontId="7" fillId="24" borderId="0" xfId="44" applyFont="1" applyFill="1" applyAlignment="1">
      <alignment horizontal="left"/>
    </xf>
    <xf numFmtId="0" fontId="39" fillId="0" borderId="11" xfId="44" applyFont="1" applyBorder="1" applyAlignment="1">
      <alignment horizontal="right"/>
    </xf>
    <xf numFmtId="49" fontId="7" fillId="0" borderId="22" xfId="44" applyNumberFormat="1" applyFont="1" applyBorder="1"/>
    <xf numFmtId="0" fontId="39" fillId="0" borderId="43" xfId="44" applyFont="1" applyBorder="1" applyAlignment="1">
      <alignment horizontal="left"/>
    </xf>
    <xf numFmtId="0" fontId="39" fillId="0" borderId="43" xfId="44" applyFont="1" applyBorder="1" applyAlignment="1">
      <alignment horizontal="right"/>
    </xf>
    <xf numFmtId="0" fontId="39" fillId="0" borderId="43" xfId="42" applyFont="1" applyBorder="1"/>
    <xf numFmtId="0" fontId="39" fillId="0" borderId="0" xfId="42" applyFont="1"/>
    <xf numFmtId="0" fontId="39" fillId="0" borderId="11" xfId="44" quotePrefix="1" applyFont="1" applyBorder="1"/>
    <xf numFmtId="190" fontId="7" fillId="0" borderId="43" xfId="44" applyNumberFormat="1" applyFont="1" applyBorder="1" applyAlignment="1">
      <alignment horizontal="right"/>
    </xf>
    <xf numFmtId="0" fontId="7" fillId="17" borderId="14" xfId="42" applyFont="1" applyFill="1" applyBorder="1" applyAlignment="1">
      <alignment horizontal="left" shrinkToFit="1"/>
    </xf>
    <xf numFmtId="0" fontId="37" fillId="17" borderId="14" xfId="44" applyFont="1" applyFill="1" applyBorder="1" applyAlignment="1">
      <alignment horizontal="centerContinuous"/>
    </xf>
    <xf numFmtId="0" fontId="39" fillId="0" borderId="0" xfId="42" applyFont="1" applyAlignment="1">
      <alignment horizontal="center"/>
    </xf>
    <xf numFmtId="0" fontId="39" fillId="0" borderId="0" xfId="44" applyFont="1" applyAlignment="1">
      <alignment horizontal="right" vertical="center" shrinkToFit="1"/>
    </xf>
    <xf numFmtId="0" fontId="7" fillId="0" borderId="0" xfId="42" applyFont="1" applyAlignment="1">
      <alignment horizontal="left" shrinkToFit="1"/>
    </xf>
    <xf numFmtId="0" fontId="39" fillId="0" borderId="11" xfId="44" applyFont="1" applyBorder="1"/>
    <xf numFmtId="0" fontId="7" fillId="0" borderId="0" xfId="0" applyFont="1" applyAlignment="1">
      <alignment horizontal="left" shrinkToFit="1"/>
    </xf>
    <xf numFmtId="0" fontId="7" fillId="0" borderId="55" xfId="42" applyFont="1" applyBorder="1" applyAlignment="1">
      <alignment horizontal="center"/>
    </xf>
    <xf numFmtId="0" fontId="39" fillId="0" borderId="50" xfId="44" applyFont="1" applyBorder="1" applyAlignment="1">
      <alignment vertical="center"/>
    </xf>
    <xf numFmtId="0" fontId="7" fillId="17" borderId="14" xfId="42" applyFont="1" applyFill="1" applyBorder="1" applyAlignment="1">
      <alignment horizontal="center"/>
    </xf>
    <xf numFmtId="184" fontId="7" fillId="0" borderId="0" xfId="44" applyNumberFormat="1" applyFont="1"/>
    <xf numFmtId="0" fontId="39" fillId="0" borderId="10" xfId="42" applyFont="1" applyBorder="1" applyAlignment="1">
      <alignment horizontal="center"/>
    </xf>
    <xf numFmtId="0" fontId="39" fillId="0" borderId="41" xfId="42" applyFont="1" applyBorder="1" applyAlignment="1">
      <alignment horizontal="center"/>
    </xf>
    <xf numFmtId="0" fontId="39" fillId="0" borderId="0" xfId="0" applyFont="1" applyAlignment="1">
      <alignment horizontal="center"/>
    </xf>
    <xf numFmtId="49" fontId="7" fillId="0" borderId="105" xfId="44" applyNumberFormat="1" applyFont="1" applyBorder="1"/>
    <xf numFmtId="56" fontId="7" fillId="0" borderId="0" xfId="44" applyNumberFormat="1" applyFont="1" applyAlignment="1">
      <alignment vertical="center"/>
    </xf>
    <xf numFmtId="49" fontId="7" fillId="0" borderId="125" xfId="44" applyNumberFormat="1" applyFont="1" applyBorder="1"/>
    <xf numFmtId="0" fontId="0" fillId="0" borderId="0" xfId="42" applyFont="1" applyAlignment="1">
      <alignment vertical="center"/>
    </xf>
    <xf numFmtId="0" fontId="7" fillId="24" borderId="0" xfId="44" applyFont="1" applyFill="1" applyAlignment="1">
      <alignment horizontal="left" shrinkToFit="1"/>
    </xf>
    <xf numFmtId="0" fontId="7" fillId="0" borderId="0" xfId="44" applyFont="1" applyAlignment="1">
      <alignment horizontal="left" shrinkToFit="1"/>
    </xf>
    <xf numFmtId="49" fontId="7" fillId="0" borderId="0" xfId="44" applyNumberFormat="1" applyFont="1" applyAlignment="1">
      <alignment horizontal="center" shrinkToFit="1"/>
    </xf>
    <xf numFmtId="0" fontId="7" fillId="23" borderId="0" xfId="44" applyFont="1" applyFill="1" applyAlignment="1">
      <alignment horizontal="left" shrinkToFit="1"/>
    </xf>
    <xf numFmtId="0" fontId="7" fillId="17" borderId="0" xfId="44" applyFont="1" applyFill="1" applyAlignment="1">
      <alignment horizontal="center" shrinkToFit="1"/>
    </xf>
    <xf numFmtId="49" fontId="39" fillId="0" borderId="0" xfId="44" applyNumberFormat="1" applyFont="1" applyAlignment="1">
      <alignment vertical="top" textRotation="255" shrinkToFit="1"/>
    </xf>
    <xf numFmtId="0" fontId="39" fillId="0" borderId="0" xfId="44" applyFont="1" applyAlignment="1">
      <alignment horizontal="left" vertical="top" textRotation="255" shrinkToFit="1"/>
    </xf>
    <xf numFmtId="0" fontId="39" fillId="17" borderId="21" xfId="44" applyFont="1" applyFill="1" applyBorder="1" applyAlignment="1">
      <alignment horizontal="center" vertical="top" textRotation="255" shrinkToFit="1"/>
    </xf>
    <xf numFmtId="0" fontId="7" fillId="0" borderId="0" xfId="44" applyFont="1" applyAlignment="1">
      <alignment horizontal="left" vertical="top" shrinkToFit="1"/>
    </xf>
    <xf numFmtId="182" fontId="7" fillId="0" borderId="20" xfId="44" applyNumberFormat="1" applyFont="1" applyBorder="1" applyAlignment="1">
      <alignment horizontal="center" shrinkToFit="1"/>
    </xf>
    <xf numFmtId="183" fontId="7" fillId="0" borderId="114" xfId="44" applyNumberFormat="1" applyFont="1" applyBorder="1" applyAlignment="1">
      <alignment horizontal="center" shrinkToFit="1"/>
    </xf>
    <xf numFmtId="49" fontId="7" fillId="0" borderId="0" xfId="0" applyNumberFormat="1" applyFont="1" applyAlignment="1">
      <alignment horizontal="center"/>
    </xf>
    <xf numFmtId="0" fontId="4" fillId="22" borderId="10" xfId="0" applyFont="1" applyFill="1" applyBorder="1" applyAlignment="1">
      <alignment horizontal="center"/>
    </xf>
    <xf numFmtId="0" fontId="7" fillId="0" borderId="126" xfId="0" applyFont="1" applyBorder="1" applyAlignment="1">
      <alignment horizontal="left" vertical="center"/>
    </xf>
    <xf numFmtId="0" fontId="7" fillId="0" borderId="99" xfId="0" applyFont="1" applyBorder="1" applyAlignment="1">
      <alignment horizontal="center" vertical="center"/>
    </xf>
    <xf numFmtId="0" fontId="7" fillId="0" borderId="98" xfId="0" applyFont="1" applyBorder="1" applyAlignment="1">
      <alignment horizontal="center" vertical="center"/>
    </xf>
    <xf numFmtId="0" fontId="7" fillId="0" borderId="123" xfId="0" applyFont="1" applyBorder="1" applyAlignment="1">
      <alignment horizontal="left" vertical="center"/>
    </xf>
    <xf numFmtId="0" fontId="4" fillId="19" borderId="68" xfId="49" applyFont="1" applyFill="1" applyBorder="1" applyAlignment="1" applyProtection="1">
      <alignment vertical="center" shrinkToFit="1"/>
      <protection locked="0"/>
    </xf>
    <xf numFmtId="0" fontId="4" fillId="19" borderId="73" xfId="49" applyFont="1" applyFill="1" applyBorder="1" applyAlignment="1" applyProtection="1">
      <alignment vertical="center" shrinkToFit="1"/>
      <protection locked="0"/>
    </xf>
    <xf numFmtId="0" fontId="39" fillId="0" borderId="92" xfId="44" applyFont="1" applyBorder="1" applyAlignment="1">
      <alignment horizontal="center"/>
    </xf>
    <xf numFmtId="0" fontId="7" fillId="0" borderId="122" xfId="45" applyFont="1" applyBorder="1">
      <alignment vertical="center"/>
    </xf>
    <xf numFmtId="0" fontId="48" fillId="0" borderId="122" xfId="45" applyFont="1" applyBorder="1">
      <alignment vertical="center"/>
    </xf>
    <xf numFmtId="0" fontId="4" fillId="0" borderId="0" xfId="0" applyFont="1" applyAlignment="1">
      <alignment shrinkToFit="1"/>
    </xf>
    <xf numFmtId="0" fontId="0" fillId="0" borderId="0" xfId="0" applyAlignment="1"/>
    <xf numFmtId="0" fontId="5" fillId="0" borderId="10" xfId="0" applyFont="1" applyBorder="1" applyAlignment="1"/>
    <xf numFmtId="0" fontId="7" fillId="0" borderId="122" xfId="0" applyFont="1" applyBorder="1" applyAlignment="1">
      <alignment shrinkToFit="1"/>
    </xf>
    <xf numFmtId="0" fontId="7" fillId="0" borderId="75" xfId="0" applyFont="1" applyBorder="1" applyAlignment="1">
      <alignment shrinkToFit="1"/>
    </xf>
    <xf numFmtId="0" fontId="7" fillId="0" borderId="36" xfId="0" applyFont="1" applyBorder="1" applyAlignment="1">
      <alignment shrinkToFit="1"/>
    </xf>
    <xf numFmtId="0" fontId="4" fillId="19" borderId="66" xfId="49" applyFont="1" applyFill="1" applyBorder="1" applyAlignment="1">
      <alignment vertical="center"/>
    </xf>
    <xf numFmtId="0" fontId="4" fillId="19" borderId="65" xfId="49" applyFont="1" applyFill="1" applyBorder="1" applyAlignment="1">
      <alignment vertical="center"/>
    </xf>
    <xf numFmtId="0" fontId="4" fillId="19" borderId="59" xfId="49" applyFont="1" applyFill="1" applyBorder="1" applyAlignment="1">
      <alignment vertical="center"/>
    </xf>
    <xf numFmtId="0" fontId="4" fillId="19" borderId="11" xfId="49" applyFont="1" applyFill="1" applyBorder="1" applyAlignment="1">
      <alignment horizontal="right" vertical="center"/>
    </xf>
    <xf numFmtId="0" fontId="4" fillId="0" borderId="10" xfId="49" applyFont="1" applyBorder="1" applyAlignment="1">
      <alignment vertical="center" shrinkToFit="1"/>
    </xf>
    <xf numFmtId="0" fontId="4" fillId="19" borderId="0" xfId="49" applyFont="1" applyFill="1" applyAlignment="1">
      <alignment horizontal="right" vertical="center"/>
    </xf>
    <xf numFmtId="0" fontId="4" fillId="19" borderId="71" xfId="49" applyFont="1" applyFill="1" applyBorder="1" applyAlignment="1">
      <alignment vertical="center"/>
    </xf>
    <xf numFmtId="0" fontId="4" fillId="19" borderId="72" xfId="49" applyFont="1" applyFill="1" applyBorder="1" applyAlignment="1">
      <alignment vertical="center"/>
    </xf>
    <xf numFmtId="0" fontId="4" fillId="19" borderId="64" xfId="49" applyFont="1" applyFill="1" applyBorder="1" applyAlignment="1">
      <alignment vertical="center"/>
    </xf>
    <xf numFmtId="0" fontId="0" fillId="0" borderId="49" xfId="0" applyBorder="1">
      <alignment vertical="center"/>
    </xf>
    <xf numFmtId="0" fontId="0" fillId="0" borderId="51" xfId="0" applyBorder="1">
      <alignment vertical="center"/>
    </xf>
    <xf numFmtId="0" fontId="7" fillId="0" borderId="107" xfId="0" applyFont="1" applyBorder="1" applyAlignment="1">
      <alignment horizontal="center" vertical="center"/>
    </xf>
    <xf numFmtId="0" fontId="4" fillId="0" borderId="11" xfId="44" applyFont="1" applyBorder="1" applyAlignment="1">
      <alignment horizontal="right" vertical="center"/>
    </xf>
    <xf numFmtId="0" fontId="4" fillId="0" borderId="110" xfId="44" applyFont="1" applyBorder="1" applyAlignment="1">
      <alignment horizontal="right" vertical="center"/>
    </xf>
    <xf numFmtId="0" fontId="4" fillId="22" borderId="75" xfId="44" applyFont="1" applyFill="1" applyBorder="1" applyAlignment="1">
      <alignment horizontal="center" vertical="center" wrapText="1"/>
    </xf>
    <xf numFmtId="0" fontId="4" fillId="22" borderId="36" xfId="44" applyFont="1" applyFill="1" applyBorder="1" applyAlignment="1">
      <alignment horizontal="center" vertical="center" wrapText="1"/>
    </xf>
    <xf numFmtId="0" fontId="7" fillId="0" borderId="0" xfId="49" applyFont="1" applyAlignment="1">
      <alignment horizontal="right" vertical="center" shrinkToFit="1"/>
    </xf>
    <xf numFmtId="0" fontId="4" fillId="19" borderId="66" xfId="49" applyFont="1" applyFill="1" applyBorder="1"/>
    <xf numFmtId="0" fontId="4" fillId="19" borderId="74" xfId="49" applyFont="1" applyFill="1" applyBorder="1" applyAlignment="1" applyProtection="1">
      <alignment vertical="center" shrinkToFit="1"/>
      <protection locked="0"/>
    </xf>
    <xf numFmtId="0" fontId="4" fillId="19" borderId="11" xfId="49" applyFont="1" applyFill="1" applyBorder="1" applyAlignment="1" applyProtection="1">
      <alignment vertical="center" shrinkToFit="1"/>
      <protection locked="0"/>
    </xf>
    <xf numFmtId="0" fontId="2" fillId="0" borderId="64" xfId="0" applyFont="1" applyBorder="1">
      <alignment vertical="center"/>
    </xf>
    <xf numFmtId="0" fontId="39" fillId="0" borderId="11" xfId="44" applyFont="1" applyBorder="1" applyAlignment="1">
      <alignment horizontal="right" vertical="center"/>
    </xf>
    <xf numFmtId="0" fontId="39" fillId="0" borderId="41" xfId="44" quotePrefix="1" applyFont="1" applyBorder="1"/>
    <xf numFmtId="0" fontId="39" fillId="0" borderId="11" xfId="44" applyFont="1" applyBorder="1" applyAlignment="1">
      <alignment horizontal="center"/>
    </xf>
    <xf numFmtId="0" fontId="39" fillId="0" borderId="98" xfId="44" applyFont="1" applyBorder="1" applyAlignment="1">
      <alignment horizontal="center" vertical="center"/>
    </xf>
    <xf numFmtId="0" fontId="39" fillId="0" borderId="51" xfId="44" applyFont="1" applyBorder="1" applyAlignment="1">
      <alignment horizontal="center"/>
    </xf>
    <xf numFmtId="0" fontId="39" fillId="0" borderId="49" xfId="44" applyFont="1" applyBorder="1" applyAlignment="1">
      <alignment horizontal="center" vertical="center"/>
    </xf>
    <xf numFmtId="0" fontId="39" fillId="0" borderId="49" xfId="44" applyFont="1" applyBorder="1" applyAlignment="1">
      <alignment vertical="center"/>
    </xf>
    <xf numFmtId="0" fontId="39" fillId="0" borderId="99" xfId="44" applyFont="1" applyBorder="1"/>
    <xf numFmtId="0" fontId="39" fillId="0" borderId="49" xfId="44" applyFont="1" applyBorder="1" applyAlignment="1">
      <alignment horizontal="right"/>
    </xf>
    <xf numFmtId="0" fontId="39" fillId="0" borderId="49" xfId="44" applyFont="1" applyBorder="1"/>
    <xf numFmtId="49" fontId="39" fillId="0" borderId="43" xfId="44" applyNumberFormat="1" applyFont="1" applyBorder="1"/>
    <xf numFmtId="0" fontId="2" fillId="17" borderId="0" xfId="44" applyFill="1" applyAlignment="1">
      <alignment horizontal="center" shrinkToFit="1"/>
    </xf>
    <xf numFmtId="0" fontId="2" fillId="17" borderId="52" xfId="44" applyFill="1" applyBorder="1" applyAlignment="1">
      <alignment horizontal="center"/>
    </xf>
    <xf numFmtId="0" fontId="2" fillId="17" borderId="0" xfId="44" applyFill="1"/>
    <xf numFmtId="0" fontId="2" fillId="17" borderId="41" xfId="44" applyFill="1" applyBorder="1"/>
    <xf numFmtId="0" fontId="2" fillId="17" borderId="0" xfId="44" applyFill="1" applyAlignment="1">
      <alignment horizontal="center"/>
    </xf>
    <xf numFmtId="0" fontId="2" fillId="17" borderId="41" xfId="44" applyFill="1" applyBorder="1" applyAlignment="1">
      <alignment horizontal="center"/>
    </xf>
    <xf numFmtId="0" fontId="4" fillId="19" borderId="64" xfId="49" applyFont="1" applyFill="1" applyBorder="1" applyAlignment="1" applyProtection="1">
      <alignment vertical="center" shrinkToFit="1"/>
      <protection locked="0"/>
    </xf>
    <xf numFmtId="0" fontId="7" fillId="0" borderId="0" xfId="0" applyFont="1" applyAlignment="1">
      <alignment horizontal="left" vertical="top"/>
    </xf>
    <xf numFmtId="0" fontId="4" fillId="19" borderId="71" xfId="49" applyFont="1" applyFill="1" applyBorder="1" applyAlignment="1" applyProtection="1">
      <alignment vertical="center" shrinkToFit="1"/>
      <protection locked="0"/>
    </xf>
    <xf numFmtId="0" fontId="4" fillId="0" borderId="71" xfId="49" applyFont="1" applyBorder="1" applyAlignment="1" applyProtection="1">
      <alignment vertical="center"/>
      <protection locked="0"/>
    </xf>
    <xf numFmtId="0" fontId="2" fillId="0" borderId="0" xfId="43"/>
    <xf numFmtId="0" fontId="5" fillId="0" borderId="0" xfId="43" applyFont="1" applyAlignment="1">
      <alignment horizontal="left"/>
    </xf>
    <xf numFmtId="0" fontId="5" fillId="0" borderId="0" xfId="43" applyFont="1"/>
    <xf numFmtId="0" fontId="4" fillId="0" borderId="0" xfId="43" applyFont="1" applyAlignment="1">
      <alignment horizontal="center"/>
    </xf>
    <xf numFmtId="0" fontId="4" fillId="0" borderId="0" xfId="43" applyFont="1"/>
    <xf numFmtId="0" fontId="4" fillId="22" borderId="0" xfId="49" applyFont="1" applyFill="1" applyAlignment="1">
      <alignment vertical="center" shrinkToFit="1"/>
    </xf>
    <xf numFmtId="0" fontId="4" fillId="19" borderId="0" xfId="49" applyFont="1" applyFill="1" applyAlignment="1">
      <alignment vertical="center" shrinkToFit="1"/>
    </xf>
    <xf numFmtId="0" fontId="4" fillId="19" borderId="85" xfId="49" applyFont="1" applyFill="1" applyBorder="1" applyAlignment="1">
      <alignment vertical="center"/>
    </xf>
    <xf numFmtId="0" fontId="4" fillId="22" borderId="59" xfId="49" applyFont="1" applyFill="1" applyBorder="1" applyAlignment="1" applyProtection="1">
      <alignment vertical="center"/>
      <protection locked="0"/>
    </xf>
    <xf numFmtId="0" fontId="4" fillId="19" borderId="67" xfId="49" applyFont="1" applyFill="1" applyBorder="1" applyAlignment="1">
      <alignment vertical="center" shrinkToFit="1"/>
    </xf>
    <xf numFmtId="0" fontId="4" fillId="19" borderId="83" xfId="49" applyFont="1" applyFill="1" applyBorder="1" applyAlignment="1">
      <alignment vertical="center"/>
    </xf>
    <xf numFmtId="0" fontId="4" fillId="19" borderId="74" xfId="49" applyFont="1" applyFill="1" applyBorder="1" applyAlignment="1">
      <alignment vertical="center" shrinkToFit="1"/>
    </xf>
    <xf numFmtId="0" fontId="4" fillId="19" borderId="127" xfId="49" applyFont="1" applyFill="1" applyBorder="1" applyAlignment="1">
      <alignment vertical="center"/>
    </xf>
    <xf numFmtId="0" fontId="4" fillId="19" borderId="84" xfId="49" applyFont="1" applyFill="1" applyBorder="1" applyAlignment="1">
      <alignment vertical="center"/>
    </xf>
    <xf numFmtId="0" fontId="4" fillId="19" borderId="73" xfId="49" applyFont="1" applyFill="1" applyBorder="1" applyAlignment="1">
      <alignment vertical="center" shrinkToFit="1"/>
    </xf>
    <xf numFmtId="0" fontId="4" fillId="19" borderId="0" xfId="49" applyFont="1" applyFill="1" applyAlignment="1">
      <alignment horizontal="right"/>
    </xf>
    <xf numFmtId="49" fontId="5" fillId="0" borderId="57" xfId="0" applyNumberFormat="1" applyFont="1" applyBorder="1" applyAlignment="1">
      <alignment horizontal="left" vertical="center"/>
    </xf>
    <xf numFmtId="0" fontId="5" fillId="0" borderId="41" xfId="0" applyFont="1" applyBorder="1">
      <alignment vertical="center"/>
    </xf>
    <xf numFmtId="0" fontId="4" fillId="0" borderId="12" xfId="44" applyFont="1" applyBorder="1" applyAlignment="1">
      <alignment vertical="center"/>
    </xf>
    <xf numFmtId="0" fontId="4" fillId="0" borderId="12" xfId="44" applyFont="1" applyBorder="1" applyAlignment="1">
      <alignment horizontal="right" vertical="center"/>
    </xf>
    <xf numFmtId="0" fontId="9" fillId="0" borderId="0" xfId="0" applyFont="1">
      <alignment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horizontal="left" vertical="center"/>
      <protection locked="0"/>
    </xf>
    <xf numFmtId="0" fontId="4" fillId="0" borderId="128" xfId="0" applyFont="1" applyBorder="1" applyAlignment="1" applyProtection="1">
      <alignment horizontal="center" vertical="center"/>
      <protection locked="0"/>
    </xf>
    <xf numFmtId="0" fontId="4" fillId="0" borderId="41" xfId="0" applyFont="1" applyBorder="1" applyProtection="1">
      <alignment vertical="center"/>
      <protection locked="0"/>
    </xf>
    <xf numFmtId="0" fontId="5" fillId="0" borderId="0" xfId="0" applyFont="1" applyProtection="1">
      <alignment vertical="center"/>
      <protection locked="0"/>
    </xf>
    <xf numFmtId="0" fontId="49" fillId="0" borderId="0" xfId="0" applyFont="1">
      <alignment vertical="center"/>
    </xf>
    <xf numFmtId="0" fontId="49" fillId="0" borderId="0" xfId="0" applyFont="1" applyAlignment="1">
      <alignment vertical="top"/>
    </xf>
    <xf numFmtId="0" fontId="7" fillId="0" borderId="0" xfId="0" applyFont="1" applyAlignment="1" applyProtection="1">
      <alignment horizontal="left" vertical="center"/>
      <protection locked="0"/>
    </xf>
    <xf numFmtId="0" fontId="4" fillId="0" borderId="30" xfId="0" applyFont="1" applyBorder="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4" fillId="22" borderId="0" xfId="0" applyFont="1" applyFill="1" applyAlignment="1" applyProtection="1">
      <alignment horizontal="center" vertical="center"/>
      <protection locked="0"/>
    </xf>
    <xf numFmtId="0" fontId="4" fillId="0" borderId="49" xfId="0" applyFont="1" applyBorder="1" applyAlignment="1" applyProtection="1">
      <alignment horizontal="left" vertical="center"/>
      <protection locked="0"/>
    </xf>
    <xf numFmtId="0" fontId="42" fillId="0" borderId="0" xfId="0" applyFont="1" applyAlignment="1">
      <alignment horizontal="center" vertical="center"/>
    </xf>
    <xf numFmtId="0" fontId="4" fillId="0" borderId="51" xfId="0" applyFont="1" applyBorder="1" applyAlignment="1">
      <alignment horizontal="right" vertical="center"/>
    </xf>
    <xf numFmtId="0" fontId="4" fillId="0" borderId="51" xfId="0" applyFont="1" applyBorder="1" applyAlignment="1">
      <alignment horizontal="left" vertical="center"/>
    </xf>
    <xf numFmtId="0" fontId="4" fillId="0" borderId="51" xfId="0" applyFont="1" applyBorder="1" applyAlignment="1">
      <alignment horizontal="center" vertical="center"/>
    </xf>
    <xf numFmtId="0" fontId="4" fillId="0" borderId="49" xfId="0" applyFont="1" applyBorder="1" applyAlignment="1">
      <alignment horizontal="center" vertical="center"/>
    </xf>
    <xf numFmtId="0" fontId="4" fillId="0" borderId="49" xfId="0" applyFont="1" applyBorder="1" applyAlignment="1">
      <alignment horizontal="right" vertical="center"/>
    </xf>
    <xf numFmtId="0" fontId="4" fillId="0" borderId="49" xfId="0" applyFont="1" applyBorder="1" applyAlignment="1">
      <alignment horizontal="left" vertical="center"/>
    </xf>
    <xf numFmtId="0" fontId="4" fillId="0" borderId="114" xfId="0" applyFont="1" applyBorder="1">
      <alignment vertical="center"/>
    </xf>
    <xf numFmtId="0" fontId="4" fillId="0" borderId="41" xfId="0" applyFont="1" applyBorder="1" applyAlignment="1">
      <alignment vertical="center" textRotation="255"/>
    </xf>
    <xf numFmtId="0" fontId="4" fillId="0" borderId="53" xfId="0" applyFont="1" applyBorder="1">
      <alignment vertical="center"/>
    </xf>
    <xf numFmtId="0" fontId="4" fillId="0" borderId="43" xfId="0" applyFont="1" applyBorder="1">
      <alignment vertical="center"/>
    </xf>
    <xf numFmtId="42" fontId="4" fillId="0" borderId="0" xfId="0" applyNumberFormat="1" applyFont="1">
      <alignment vertical="center"/>
    </xf>
    <xf numFmtId="0" fontId="7" fillId="17" borderId="43" xfId="44" applyFont="1" applyFill="1" applyBorder="1" applyAlignment="1">
      <alignment horizontal="center"/>
    </xf>
    <xf numFmtId="0" fontId="4" fillId="0" borderId="10" xfId="47" applyFont="1" applyBorder="1" applyAlignment="1" applyProtection="1">
      <alignment vertical="center"/>
      <protection locked="0"/>
    </xf>
    <xf numFmtId="0" fontId="4" fillId="0" borderId="10" xfId="47" applyFont="1" applyBorder="1" applyAlignment="1" applyProtection="1">
      <alignment horizontal="center" vertical="center"/>
      <protection locked="0"/>
    </xf>
    <xf numFmtId="0" fontId="4" fillId="17" borderId="64" xfId="47" applyFont="1" applyFill="1" applyBorder="1" applyAlignment="1" applyProtection="1">
      <alignment vertical="center"/>
      <protection locked="0"/>
    </xf>
    <xf numFmtId="0" fontId="4" fillId="0" borderId="64" xfId="47" applyFont="1" applyBorder="1" applyAlignment="1">
      <alignment vertical="center"/>
    </xf>
    <xf numFmtId="0" fontId="7" fillId="0" borderId="15" xfId="44" applyFont="1" applyBorder="1" applyAlignment="1">
      <alignment horizontal="left" indent="1"/>
    </xf>
    <xf numFmtId="0" fontId="37" fillId="0" borderId="12" xfId="44" applyFont="1" applyBorder="1"/>
    <xf numFmtId="0" fontId="37" fillId="0" borderId="10" xfId="44" applyFont="1" applyBorder="1"/>
    <xf numFmtId="0" fontId="37" fillId="0" borderId="10" xfId="44" applyFont="1" applyBorder="1" applyAlignment="1">
      <alignment horizontal="left" indent="1"/>
    </xf>
    <xf numFmtId="0" fontId="7" fillId="0" borderId="10" xfId="44" applyFont="1" applyBorder="1" applyAlignment="1">
      <alignment horizontal="left" indent="1"/>
    </xf>
    <xf numFmtId="0" fontId="39" fillId="17" borderId="116" xfId="44" applyFont="1" applyFill="1" applyBorder="1" applyAlignment="1">
      <alignment vertical="top" textRotation="255" shrinkToFit="1"/>
    </xf>
    <xf numFmtId="0" fontId="50" fillId="0" borderId="0" xfId="0" applyFont="1" applyAlignment="1">
      <alignment horizontal="left"/>
    </xf>
    <xf numFmtId="0" fontId="43" fillId="0" borderId="0" xfId="0" applyFont="1" applyAlignment="1"/>
    <xf numFmtId="0" fontId="7" fillId="0" borderId="0" xfId="0" applyFont="1" applyAlignment="1"/>
    <xf numFmtId="0" fontId="1" fillId="0" borderId="0" xfId="0" applyFont="1" applyAlignment="1"/>
    <xf numFmtId="0" fontId="43" fillId="0" borderId="0" xfId="0" applyFont="1" applyAlignment="1">
      <alignment horizontal="left"/>
    </xf>
    <xf numFmtId="0" fontId="43" fillId="0" borderId="0" xfId="44" applyFont="1" applyAlignment="1">
      <alignment horizontal="right"/>
    </xf>
    <xf numFmtId="0" fontId="43" fillId="0" borderId="0" xfId="44" applyFont="1" applyAlignment="1">
      <alignment horizontal="left"/>
    </xf>
    <xf numFmtId="0" fontId="43" fillId="0" borderId="0" xfId="44" applyFont="1"/>
    <xf numFmtId="0" fontId="43" fillId="0" borderId="0" xfId="44" applyFont="1" applyAlignment="1">
      <alignment horizontal="right" vertical="center"/>
    </xf>
    <xf numFmtId="0" fontId="5" fillId="0" borderId="10" xfId="0" applyFont="1" applyBorder="1" applyAlignment="1">
      <alignment horizontal="left"/>
    </xf>
    <xf numFmtId="0" fontId="1" fillId="0" borderId="10" xfId="0" applyFont="1" applyBorder="1" applyAlignment="1"/>
    <xf numFmtId="0" fontId="4" fillId="27" borderId="0" xfId="0" applyFont="1" applyFill="1" applyAlignment="1">
      <alignment horizontal="center"/>
    </xf>
    <xf numFmtId="0" fontId="4" fillId="27" borderId="0" xfId="0" applyFont="1" applyFill="1" applyAlignment="1">
      <alignment horizontal="left"/>
    </xf>
    <xf numFmtId="0" fontId="4" fillId="28" borderId="0" xfId="0" applyFont="1" applyFill="1" applyAlignment="1">
      <alignment horizontal="center"/>
    </xf>
    <xf numFmtId="0" fontId="4" fillId="27" borderId="0" xfId="0" applyFont="1" applyFill="1" applyAlignment="1"/>
    <xf numFmtId="0" fontId="50" fillId="0" borderId="0" xfId="44" applyFont="1" applyAlignment="1">
      <alignment horizontal="left"/>
    </xf>
    <xf numFmtId="0" fontId="43" fillId="0" borderId="0" xfId="0" applyFont="1" applyAlignment="1">
      <alignment horizontal="right"/>
    </xf>
    <xf numFmtId="0" fontId="4" fillId="0" borderId="0" xfId="44" applyFont="1"/>
    <xf numFmtId="20" fontId="43" fillId="0" borderId="0" xfId="44" applyNumberFormat="1" applyFont="1" applyAlignment="1">
      <alignment horizontal="right"/>
    </xf>
    <xf numFmtId="0" fontId="43" fillId="0" borderId="0" xfId="44" applyFont="1" applyAlignment="1">
      <alignment vertical="center"/>
    </xf>
    <xf numFmtId="0" fontId="53" fillId="0" borderId="0" xfId="53" applyFont="1">
      <alignment vertical="center"/>
    </xf>
    <xf numFmtId="0" fontId="54" fillId="0" borderId="73" xfId="53" applyFont="1" applyBorder="1">
      <alignment vertical="center"/>
    </xf>
    <xf numFmtId="0" fontId="54" fillId="0" borderId="64" xfId="53" applyFont="1" applyBorder="1">
      <alignment vertical="center"/>
    </xf>
    <xf numFmtId="0" fontId="54" fillId="0" borderId="71" xfId="53" applyFont="1" applyBorder="1">
      <alignment vertical="center"/>
    </xf>
    <xf numFmtId="0" fontId="55" fillId="0" borderId="72" xfId="53" applyFont="1" applyBorder="1">
      <alignment vertical="center"/>
    </xf>
    <xf numFmtId="0" fontId="55" fillId="0" borderId="64" xfId="53" applyFont="1" applyBorder="1">
      <alignment vertical="center"/>
    </xf>
    <xf numFmtId="0" fontId="55" fillId="0" borderId="64" xfId="53" applyFont="1" applyBorder="1" applyAlignment="1">
      <alignment horizontal="center" vertical="center"/>
    </xf>
    <xf numFmtId="0" fontId="55" fillId="0" borderId="64" xfId="53" applyFont="1" applyBorder="1" applyAlignment="1">
      <alignment horizontal="left" vertical="center"/>
    </xf>
    <xf numFmtId="0" fontId="55" fillId="29" borderId="71" xfId="53" applyFont="1" applyFill="1" applyBorder="1" applyProtection="1">
      <alignment vertical="center"/>
      <protection locked="0"/>
    </xf>
    <xf numFmtId="0" fontId="55" fillId="0" borderId="71" xfId="53" applyFont="1" applyBorder="1">
      <alignment vertical="center"/>
    </xf>
    <xf numFmtId="56" fontId="55" fillId="0" borderId="64" xfId="53" applyNumberFormat="1" applyFont="1" applyBorder="1">
      <alignment vertical="center"/>
    </xf>
    <xf numFmtId="0" fontId="55" fillId="0" borderId="84" xfId="53" applyFont="1" applyBorder="1">
      <alignment vertical="center"/>
    </xf>
    <xf numFmtId="0" fontId="54" fillId="0" borderId="68" xfId="53" applyFont="1" applyBorder="1">
      <alignment vertical="center"/>
    </xf>
    <xf numFmtId="0" fontId="54" fillId="0" borderId="0" xfId="53" applyFont="1">
      <alignment vertical="center"/>
    </xf>
    <xf numFmtId="0" fontId="54" fillId="0" borderId="11" xfId="53" applyFont="1" applyBorder="1">
      <alignment vertical="center"/>
    </xf>
    <xf numFmtId="0" fontId="55" fillId="29" borderId="11" xfId="53" applyFont="1" applyFill="1" applyBorder="1" applyProtection="1">
      <alignment vertical="center"/>
      <protection locked="0"/>
    </xf>
    <xf numFmtId="0" fontId="55" fillId="0" borderId="52" xfId="53" applyFont="1" applyBorder="1">
      <alignment vertical="center"/>
    </xf>
    <xf numFmtId="0" fontId="55" fillId="0" borderId="51" xfId="53" applyFont="1" applyBorder="1">
      <alignment vertical="center"/>
    </xf>
    <xf numFmtId="0" fontId="55" fillId="0" borderId="98" xfId="53" applyFont="1" applyBorder="1">
      <alignment vertical="center"/>
    </xf>
    <xf numFmtId="0" fontId="55" fillId="0" borderId="41" xfId="53" applyFont="1" applyBorder="1">
      <alignment vertical="center"/>
    </xf>
    <xf numFmtId="0" fontId="55" fillId="0" borderId="0" xfId="53" applyFont="1">
      <alignment vertical="center"/>
    </xf>
    <xf numFmtId="0" fontId="55" fillId="0" borderId="11" xfId="53" applyFont="1" applyBorder="1">
      <alignment vertical="center"/>
    </xf>
    <xf numFmtId="56" fontId="55" fillId="0" borderId="0" xfId="53" applyNumberFormat="1" applyFont="1">
      <alignment vertical="center"/>
    </xf>
    <xf numFmtId="0" fontId="55" fillId="0" borderId="83" xfId="53" applyFont="1" applyBorder="1" applyAlignment="1">
      <alignment vertical="top"/>
    </xf>
    <xf numFmtId="0" fontId="54" fillId="0" borderId="67" xfId="53" applyFont="1" applyBorder="1">
      <alignment vertical="center"/>
    </xf>
    <xf numFmtId="0" fontId="54" fillId="0" borderId="59" xfId="53" applyFont="1" applyBorder="1">
      <alignment vertical="center"/>
    </xf>
    <xf numFmtId="0" fontId="54" fillId="0" borderId="66" xfId="53" applyFont="1" applyBorder="1">
      <alignment vertical="center"/>
    </xf>
    <xf numFmtId="0" fontId="55" fillId="0" borderId="0" xfId="53" applyFont="1" applyAlignment="1">
      <alignment horizontal="center" vertical="center"/>
    </xf>
    <xf numFmtId="0" fontId="55" fillId="0" borderId="0" xfId="53" applyFont="1" applyAlignment="1">
      <alignment horizontal="left" vertical="center"/>
    </xf>
    <xf numFmtId="0" fontId="55" fillId="0" borderId="11" xfId="53" applyFont="1" applyBorder="1" applyAlignment="1">
      <alignment horizontal="center" vertical="center"/>
    </xf>
    <xf numFmtId="0" fontId="55" fillId="0" borderId="83" xfId="53" applyFont="1" applyBorder="1">
      <alignment vertical="center"/>
    </xf>
    <xf numFmtId="0" fontId="12" fillId="0" borderId="73" xfId="53" applyFont="1" applyBorder="1">
      <alignment vertical="center"/>
    </xf>
    <xf numFmtId="0" fontId="12" fillId="0" borderId="64" xfId="53" applyFont="1" applyBorder="1">
      <alignment vertical="center"/>
    </xf>
    <xf numFmtId="0" fontId="12" fillId="0" borderId="71" xfId="53" applyFont="1" applyBorder="1">
      <alignment vertical="center"/>
    </xf>
    <xf numFmtId="0" fontId="57" fillId="0" borderId="72" xfId="53" applyFont="1" applyBorder="1">
      <alignment vertical="center"/>
    </xf>
    <xf numFmtId="0" fontId="57" fillId="0" borderId="64" xfId="53" applyFont="1" applyBorder="1">
      <alignment vertical="center"/>
    </xf>
    <xf numFmtId="0" fontId="55" fillId="0" borderId="84" xfId="53" applyFont="1" applyBorder="1" applyAlignment="1">
      <alignment vertical="top"/>
    </xf>
    <xf numFmtId="0" fontId="12" fillId="0" borderId="67" xfId="53" applyFont="1" applyBorder="1">
      <alignment vertical="center"/>
    </xf>
    <xf numFmtId="0" fontId="12" fillId="0" borderId="59" xfId="53" applyFont="1" applyBorder="1">
      <alignment vertical="center"/>
    </xf>
    <xf numFmtId="0" fontId="12" fillId="0" borderId="11" xfId="53" applyFont="1" applyBorder="1">
      <alignment vertical="center"/>
    </xf>
    <xf numFmtId="0" fontId="57" fillId="0" borderId="0" xfId="53" applyFont="1">
      <alignment vertical="center"/>
    </xf>
    <xf numFmtId="0" fontId="55" fillId="0" borderId="59" xfId="53" applyFont="1" applyBorder="1">
      <alignment vertical="center"/>
    </xf>
    <xf numFmtId="0" fontId="55" fillId="0" borderId="66" xfId="53" applyFont="1" applyBorder="1">
      <alignment vertical="center"/>
    </xf>
    <xf numFmtId="0" fontId="55" fillId="0" borderId="65" xfId="53" applyFont="1" applyBorder="1">
      <alignment vertical="center"/>
    </xf>
    <xf numFmtId="49" fontId="55" fillId="0" borderId="59" xfId="53" applyNumberFormat="1" applyFont="1" applyBorder="1">
      <alignment vertical="center"/>
    </xf>
    <xf numFmtId="0" fontId="55" fillId="0" borderId="85" xfId="53" applyFont="1" applyBorder="1">
      <alignment vertical="center"/>
    </xf>
    <xf numFmtId="0" fontId="55" fillId="0" borderId="71" xfId="53" applyFont="1" applyBorder="1" applyAlignment="1">
      <alignment horizontal="center" vertical="center"/>
    </xf>
    <xf numFmtId="0" fontId="53" fillId="0" borderId="64" xfId="53" applyFont="1" applyBorder="1">
      <alignment vertical="center"/>
    </xf>
    <xf numFmtId="0" fontId="12" fillId="0" borderId="68" xfId="53" applyFont="1" applyBorder="1">
      <alignment vertical="center"/>
    </xf>
    <xf numFmtId="0" fontId="12" fillId="0" borderId="0" xfId="53" applyFont="1">
      <alignment vertical="center"/>
    </xf>
    <xf numFmtId="0" fontId="55" fillId="0" borderId="0" xfId="53" applyFont="1" applyAlignment="1"/>
    <xf numFmtId="0" fontId="55" fillId="0" borderId="84" xfId="53" applyFont="1" applyBorder="1" applyAlignment="1">
      <alignment horizontal="center" vertical="center"/>
    </xf>
    <xf numFmtId="49" fontId="55" fillId="0" borderId="0" xfId="53" applyNumberFormat="1" applyFont="1">
      <alignment vertical="center"/>
    </xf>
    <xf numFmtId="0" fontId="55" fillId="29" borderId="119" xfId="53" applyFont="1" applyFill="1" applyBorder="1" applyProtection="1">
      <alignment vertical="center"/>
      <protection locked="0"/>
    </xf>
    <xf numFmtId="0" fontId="54" fillId="0" borderId="74" xfId="53" applyFont="1" applyBorder="1">
      <alignment vertical="center"/>
    </xf>
    <xf numFmtId="0" fontId="54" fillId="0" borderId="10" xfId="53" applyFont="1" applyBorder="1">
      <alignment vertical="center"/>
    </xf>
    <xf numFmtId="0" fontId="54" fillId="0" borderId="12" xfId="53" applyFont="1" applyBorder="1">
      <alignment vertical="center"/>
    </xf>
    <xf numFmtId="0" fontId="55" fillId="29" borderId="12" xfId="53" applyFont="1" applyFill="1" applyBorder="1" applyProtection="1">
      <alignment vertical="center"/>
      <protection locked="0"/>
    </xf>
    <xf numFmtId="0" fontId="55" fillId="0" borderId="47" xfId="53" applyFont="1" applyBorder="1">
      <alignment vertical="center"/>
    </xf>
    <xf numFmtId="0" fontId="55" fillId="0" borderId="10" xfId="53" applyFont="1" applyBorder="1">
      <alignment vertical="center"/>
    </xf>
    <xf numFmtId="0" fontId="55" fillId="0" borderId="12" xfId="53" applyFont="1" applyBorder="1">
      <alignment vertical="center"/>
    </xf>
    <xf numFmtId="0" fontId="54" fillId="0" borderId="47" xfId="53" applyFont="1" applyBorder="1">
      <alignment vertical="center"/>
    </xf>
    <xf numFmtId="0" fontId="55" fillId="0" borderId="10" xfId="53" applyFont="1" applyBorder="1" applyAlignment="1">
      <alignment horizontal="left" vertical="center"/>
    </xf>
    <xf numFmtId="0" fontId="55" fillId="0" borderId="10" xfId="53" applyFont="1" applyBorder="1" applyAlignment="1">
      <alignment horizontal="center" vertical="center"/>
    </xf>
    <xf numFmtId="0" fontId="55" fillId="0" borderId="12" xfId="53" applyFont="1" applyBorder="1" applyAlignment="1">
      <alignment horizontal="center" vertical="center"/>
    </xf>
    <xf numFmtId="0" fontId="54" fillId="0" borderId="41" xfId="53" applyFont="1" applyBorder="1">
      <alignment vertical="center"/>
    </xf>
    <xf numFmtId="0" fontId="55" fillId="29" borderId="0" xfId="53" applyFont="1" applyFill="1" applyProtection="1">
      <alignment vertical="center"/>
      <protection locked="0"/>
    </xf>
    <xf numFmtId="0" fontId="53" fillId="0" borderId="83" xfId="53" applyFont="1" applyBorder="1">
      <alignment vertical="center"/>
    </xf>
    <xf numFmtId="0" fontId="55" fillId="0" borderId="0" xfId="45" applyFont="1">
      <alignment vertical="center"/>
    </xf>
    <xf numFmtId="0" fontId="55" fillId="0" borderId="10" xfId="53" applyFont="1" applyBorder="1" applyAlignment="1">
      <alignment horizontal="center" vertical="center" textRotation="255"/>
    </xf>
    <xf numFmtId="0" fontId="55" fillId="0" borderId="10" xfId="53" applyFont="1" applyBorder="1" applyAlignment="1">
      <alignment horizontal="right" vertical="center"/>
    </xf>
    <xf numFmtId="0" fontId="55" fillId="0" borderId="0" xfId="53" applyFont="1" applyAlignment="1">
      <alignment vertical="center" textRotation="255"/>
    </xf>
    <xf numFmtId="0" fontId="55" fillId="0" borderId="0" xfId="53" applyFont="1" applyAlignment="1">
      <alignment horizontal="right" vertical="center"/>
    </xf>
    <xf numFmtId="0" fontId="55" fillId="0" borderId="69" xfId="53" applyFont="1" applyBorder="1">
      <alignment vertical="center"/>
    </xf>
    <xf numFmtId="0" fontId="55" fillId="0" borderId="15" xfId="53" applyFont="1" applyBorder="1" applyAlignment="1">
      <alignment vertical="center" textRotation="255"/>
    </xf>
    <xf numFmtId="0" fontId="55" fillId="0" borderId="15" xfId="53" applyFont="1" applyBorder="1" applyAlignment="1">
      <alignment horizontal="right" vertical="center"/>
    </xf>
    <xf numFmtId="0" fontId="55" fillId="0" borderId="0" xfId="53" applyFont="1" applyAlignment="1">
      <alignment horizontal="center" vertical="center" textRotation="255"/>
    </xf>
    <xf numFmtId="0" fontId="55" fillId="29" borderId="66" xfId="53" applyFont="1" applyFill="1" applyBorder="1" applyProtection="1">
      <alignment vertical="center"/>
      <protection locked="0"/>
    </xf>
    <xf numFmtId="0" fontId="55" fillId="0" borderId="59" xfId="53" applyFont="1" applyBorder="1" applyAlignment="1">
      <alignment vertical="center" textRotation="255"/>
    </xf>
    <xf numFmtId="0" fontId="55" fillId="0" borderId="59" xfId="53" applyFont="1" applyBorder="1" applyAlignment="1">
      <alignment horizontal="right" vertical="center"/>
    </xf>
    <xf numFmtId="0" fontId="55" fillId="29" borderId="59" xfId="53" applyFont="1" applyFill="1" applyBorder="1" applyProtection="1">
      <alignment vertical="center"/>
      <protection locked="0"/>
    </xf>
    <xf numFmtId="0" fontId="55" fillId="0" borderId="66" xfId="53" applyFont="1" applyBorder="1" applyAlignment="1">
      <alignment horizontal="center" vertical="center"/>
    </xf>
    <xf numFmtId="0" fontId="55" fillId="0" borderId="59" xfId="53" applyFont="1" applyBorder="1" applyAlignment="1"/>
    <xf numFmtId="0" fontId="53" fillId="0" borderId="0" xfId="53" applyFont="1" applyAlignment="1">
      <alignment horizontal="right" vertical="center"/>
    </xf>
    <xf numFmtId="0" fontId="58" fillId="0" borderId="0" xfId="53" applyFont="1">
      <alignment vertical="center"/>
    </xf>
    <xf numFmtId="0" fontId="57" fillId="0" borderId="117" xfId="53" applyFont="1" applyBorder="1">
      <alignment vertical="center"/>
    </xf>
    <xf numFmtId="0" fontId="57" fillId="0" borderId="78" xfId="53" applyFont="1" applyBorder="1">
      <alignment vertical="center"/>
    </xf>
    <xf numFmtId="0" fontId="57" fillId="0" borderId="14" xfId="53" applyFont="1" applyBorder="1">
      <alignment vertical="center"/>
    </xf>
    <xf numFmtId="0" fontId="57" fillId="0" borderId="77" xfId="53" applyFont="1" applyBorder="1">
      <alignment vertical="center"/>
    </xf>
    <xf numFmtId="0" fontId="57" fillId="0" borderId="61" xfId="53" applyFont="1" applyBorder="1">
      <alignment vertical="center"/>
    </xf>
    <xf numFmtId="0" fontId="57" fillId="0" borderId="76" xfId="53" applyFont="1" applyBorder="1">
      <alignment vertical="center"/>
    </xf>
    <xf numFmtId="0" fontId="57" fillId="0" borderId="0" xfId="53" applyFont="1" applyAlignment="1">
      <alignment horizontal="right" vertical="center"/>
    </xf>
    <xf numFmtId="0" fontId="60" fillId="0" borderId="0" xfId="53" applyFont="1" applyAlignment="1">
      <alignment horizontal="right" vertical="center"/>
    </xf>
    <xf numFmtId="0" fontId="15" fillId="0" borderId="0" xfId="53" applyFont="1">
      <alignment vertical="center"/>
    </xf>
    <xf numFmtId="0" fontId="39" fillId="0" borderId="11" xfId="44" applyFont="1" applyBorder="1" applyAlignment="1">
      <alignment vertical="center"/>
    </xf>
    <xf numFmtId="0" fontId="48" fillId="0" borderId="0" xfId="0" applyFont="1">
      <alignment vertical="center"/>
    </xf>
    <xf numFmtId="58" fontId="7" fillId="0" borderId="15" xfId="44" applyNumberFormat="1" applyFont="1" applyBorder="1"/>
    <xf numFmtId="184" fontId="7" fillId="0" borderId="15" xfId="44" applyNumberFormat="1" applyFont="1" applyBorder="1"/>
    <xf numFmtId="184" fontId="7" fillId="0" borderId="69" xfId="44" applyNumberFormat="1" applyFont="1" applyBorder="1"/>
    <xf numFmtId="0" fontId="4" fillId="19" borderId="12" xfId="49" applyFont="1" applyFill="1" applyBorder="1"/>
    <xf numFmtId="0" fontId="4" fillId="0" borderId="42" xfId="44" applyFont="1" applyBorder="1" applyAlignment="1">
      <alignment horizontal="center" vertical="center"/>
    </xf>
    <xf numFmtId="0" fontId="4" fillId="0" borderId="11" xfId="0" applyFont="1" applyBorder="1" applyAlignment="1"/>
    <xf numFmtId="0" fontId="4" fillId="0" borderId="41" xfId="0" applyFont="1" applyBorder="1" applyAlignment="1"/>
    <xf numFmtId="58" fontId="4" fillId="0" borderId="11" xfId="0" applyNumberFormat="1" applyFont="1" applyBorder="1" applyAlignment="1"/>
    <xf numFmtId="58" fontId="4" fillId="0" borderId="0" xfId="0" applyNumberFormat="1" applyFont="1" applyAlignment="1"/>
    <xf numFmtId="58" fontId="4" fillId="0" borderId="41" xfId="0" applyNumberFormat="1" applyFont="1" applyBorder="1" applyAlignment="1"/>
    <xf numFmtId="58" fontId="4" fillId="0" borderId="12" xfId="0" applyNumberFormat="1" applyFont="1" applyBorder="1" applyAlignment="1"/>
    <xf numFmtId="58" fontId="4" fillId="0" borderId="10" xfId="0" applyNumberFormat="1" applyFont="1" applyBorder="1" applyAlignment="1"/>
    <xf numFmtId="58" fontId="4" fillId="0" borderId="47" xfId="0" applyNumberFormat="1" applyFont="1" applyBorder="1" applyAlignment="1"/>
    <xf numFmtId="58" fontId="4" fillId="0" borderId="33" xfId="0" applyNumberFormat="1" applyFont="1" applyBorder="1" applyAlignment="1"/>
    <xf numFmtId="58" fontId="4" fillId="0" borderId="14" xfId="0" applyNumberFormat="1" applyFont="1" applyBorder="1" applyAlignment="1"/>
    <xf numFmtId="58" fontId="4" fillId="0" borderId="95" xfId="0" applyNumberFormat="1" applyFont="1" applyBorder="1" applyAlignment="1"/>
    <xf numFmtId="0" fontId="4" fillId="19" borderId="11" xfId="49" applyFont="1" applyFill="1" applyBorder="1" applyAlignment="1">
      <alignment vertical="top"/>
    </xf>
    <xf numFmtId="0" fontId="4" fillId="0" borderId="66" xfId="45" applyFont="1" applyBorder="1" applyAlignment="1">
      <alignment horizontal="left" vertical="center"/>
    </xf>
    <xf numFmtId="0" fontId="4" fillId="0" borderId="59" xfId="45" applyFont="1" applyBorder="1" applyAlignment="1">
      <alignment horizontal="left" vertical="center"/>
    </xf>
    <xf numFmtId="0" fontId="4" fillId="0" borderId="65" xfId="45" applyFont="1" applyBorder="1" applyAlignment="1">
      <alignment horizontal="left" vertical="center"/>
    </xf>
    <xf numFmtId="0" fontId="4" fillId="0" borderId="12" xfId="45" applyFont="1" applyBorder="1" applyAlignment="1">
      <alignment horizontal="left" vertical="center"/>
    </xf>
    <xf numFmtId="0" fontId="1" fillId="0" borderId="10" xfId="0" applyFont="1" applyBorder="1">
      <alignment vertical="center"/>
    </xf>
    <xf numFmtId="0" fontId="1" fillId="0" borderId="0" xfId="0" applyFont="1">
      <alignment vertical="center"/>
    </xf>
    <xf numFmtId="0" fontId="4" fillId="0" borderId="69" xfId="45" applyFont="1" applyBorder="1" applyAlignment="1" applyProtection="1">
      <alignment horizontal="center" vertical="center"/>
      <protection locked="0"/>
    </xf>
    <xf numFmtId="0" fontId="4" fillId="0" borderId="41" xfId="45" applyFont="1" applyBorder="1" applyAlignment="1" applyProtection="1">
      <alignment horizontal="center" vertical="center"/>
      <protection locked="0"/>
    </xf>
    <xf numFmtId="0" fontId="4" fillId="0" borderId="47" xfId="45" applyFont="1" applyBorder="1" applyAlignment="1" applyProtection="1">
      <alignment horizontal="center" vertical="center"/>
      <protection locked="0"/>
    </xf>
    <xf numFmtId="0" fontId="1" fillId="0" borderId="0" xfId="0" applyFont="1" applyAlignment="1">
      <alignment horizontal="center" vertical="center"/>
    </xf>
    <xf numFmtId="0" fontId="4" fillId="0" borderId="71" xfId="45" applyFont="1" applyBorder="1" applyAlignment="1">
      <alignment horizontal="left" vertical="center"/>
    </xf>
    <xf numFmtId="0" fontId="4" fillId="0" borderId="72" xfId="45" applyFont="1" applyBorder="1" applyAlignment="1">
      <alignment horizontal="left" vertical="center"/>
    </xf>
    <xf numFmtId="0" fontId="1" fillId="0" borderId="64" xfId="0" applyFont="1" applyBorder="1">
      <alignment vertical="center"/>
    </xf>
    <xf numFmtId="0" fontId="7" fillId="0" borderId="41" xfId="45" applyFont="1" applyBorder="1" applyAlignment="1">
      <alignment horizontal="center" vertical="center" wrapText="1"/>
    </xf>
    <xf numFmtId="0" fontId="1" fillId="0" borderId="15" xfId="0" applyFont="1" applyBorder="1">
      <alignment vertical="center"/>
    </xf>
    <xf numFmtId="0" fontId="4" fillId="0" borderId="69" xfId="45" applyFont="1" applyBorder="1" applyAlignment="1">
      <alignment horizontal="center" vertical="center"/>
    </xf>
    <xf numFmtId="0" fontId="7" fillId="0" borderId="11" xfId="45" applyFont="1" applyBorder="1" applyAlignment="1">
      <alignment horizontal="left" vertical="center"/>
    </xf>
    <xf numFmtId="0" fontId="7" fillId="0" borderId="47" xfId="45" applyFont="1" applyBorder="1" applyAlignment="1">
      <alignment horizontal="center" vertical="center" wrapText="1"/>
    </xf>
    <xf numFmtId="0" fontId="43" fillId="0" borderId="12" xfId="45" applyFont="1" applyBorder="1" applyAlignment="1">
      <alignment vertical="top" wrapText="1"/>
    </xf>
    <xf numFmtId="0" fontId="43" fillId="0" borderId="10" xfId="45" applyFont="1" applyBorder="1" applyAlignment="1">
      <alignment vertical="top" wrapText="1"/>
    </xf>
    <xf numFmtId="0" fontId="43" fillId="0" borderId="11" xfId="45" applyFont="1" applyBorder="1" applyAlignment="1">
      <alignment vertical="top" wrapText="1"/>
    </xf>
    <xf numFmtId="0" fontId="43" fillId="0" borderId="0" xfId="45" applyFont="1" applyAlignment="1">
      <alignment vertical="top" wrapText="1"/>
    </xf>
    <xf numFmtId="0" fontId="4" fillId="22" borderId="14" xfId="45" applyFont="1" applyFill="1" applyBorder="1" applyProtection="1">
      <alignment vertical="center"/>
      <protection locked="0"/>
    </xf>
    <xf numFmtId="0" fontId="0" fillId="0" borderId="14" xfId="0" applyBorder="1">
      <alignment vertical="center"/>
    </xf>
    <xf numFmtId="0" fontId="7" fillId="26" borderId="53" xfId="0" applyFont="1" applyFill="1" applyBorder="1" applyAlignment="1">
      <alignment horizontal="center" vertical="center"/>
    </xf>
    <xf numFmtId="49" fontId="4" fillId="0" borderId="0" xfId="45" applyNumberFormat="1" applyFont="1">
      <alignment vertical="center"/>
    </xf>
    <xf numFmtId="0" fontId="1" fillId="0" borderId="51" xfId="0" applyFont="1" applyBorder="1">
      <alignment vertical="center"/>
    </xf>
    <xf numFmtId="0" fontId="4" fillId="0" borderId="51" xfId="45" applyFont="1" applyBorder="1" applyAlignment="1">
      <alignment horizontal="left" vertical="center"/>
    </xf>
    <xf numFmtId="0" fontId="4" fillId="22" borderId="0" xfId="0" applyFont="1" applyFill="1" applyAlignment="1">
      <alignment horizontal="center"/>
    </xf>
    <xf numFmtId="176" fontId="4" fillId="22" borderId="10" xfId="0" applyNumberFormat="1" applyFont="1" applyFill="1" applyBorder="1" applyAlignment="1">
      <alignment horizontal="left"/>
    </xf>
    <xf numFmtId="0" fontId="4" fillId="0" borderId="10" xfId="0" applyFont="1" applyBorder="1" applyAlignment="1">
      <alignment horizontal="distributed"/>
    </xf>
    <xf numFmtId="49" fontId="4" fillId="22" borderId="0" xfId="0" applyNumberFormat="1" applyFont="1" applyFill="1" applyAlignment="1">
      <alignment horizontal="center"/>
    </xf>
    <xf numFmtId="0" fontId="4" fillId="0" borderId="10" xfId="0" applyFont="1" applyBorder="1" applyAlignment="1">
      <alignment horizontal="center"/>
    </xf>
    <xf numFmtId="0" fontId="4" fillId="0" borderId="0" xfId="0" applyFont="1" applyAlignment="1">
      <alignment horizontal="distributed"/>
    </xf>
    <xf numFmtId="178" fontId="4" fillId="22" borderId="0" xfId="0" applyNumberFormat="1" applyFont="1" applyFill="1" applyAlignment="1">
      <alignment horizontal="center"/>
    </xf>
    <xf numFmtId="0" fontId="4" fillId="22" borderId="10" xfId="0" applyFont="1" applyFill="1" applyBorder="1" applyAlignment="1">
      <alignment horizontal="center"/>
    </xf>
    <xf numFmtId="0" fontId="4" fillId="0" borderId="0" xfId="0" applyFont="1" applyAlignment="1">
      <alignment horizontal="center"/>
    </xf>
    <xf numFmtId="0" fontId="4" fillId="22" borderId="10" xfId="0" applyFont="1" applyFill="1" applyBorder="1" applyAlignment="1">
      <alignment horizontal="left" shrinkToFit="1"/>
    </xf>
    <xf numFmtId="0" fontId="4" fillId="27" borderId="0" xfId="0" applyFont="1" applyFill="1" applyAlignment="1"/>
    <xf numFmtId="0" fontId="4" fillId="28" borderId="0" xfId="0" applyFont="1" applyFill="1" applyAlignment="1">
      <alignment horizontal="center"/>
    </xf>
    <xf numFmtId="0" fontId="4" fillId="0" borderId="0" xfId="0" applyFont="1" applyAlignment="1"/>
    <xf numFmtId="0" fontId="4" fillId="22" borderId="0" xfId="0" applyFont="1" applyFill="1" applyAlignment="1">
      <alignment horizontal="left" shrinkToFit="1"/>
    </xf>
    <xf numFmtId="0" fontId="4" fillId="22" borderId="0" xfId="0" applyFont="1" applyFill="1" applyAlignment="1">
      <alignment horizontal="left"/>
    </xf>
    <xf numFmtId="0" fontId="4" fillId="0" borderId="14" xfId="0" applyFont="1" applyBorder="1" applyAlignment="1">
      <alignment horizontal="center" shrinkToFit="1"/>
    </xf>
    <xf numFmtId="0" fontId="5" fillId="0" borderId="0" xfId="0" applyFont="1" applyAlignment="1">
      <alignment horizontal="left"/>
    </xf>
    <xf numFmtId="0" fontId="4" fillId="0" borderId="0" xfId="0" applyFont="1" applyAlignment="1">
      <alignment horizontal="left"/>
    </xf>
    <xf numFmtId="191" fontId="4" fillId="22" borderId="0" xfId="0" applyNumberFormat="1" applyFont="1" applyFill="1" applyAlignment="1">
      <alignment horizontal="right" shrinkToFit="1"/>
    </xf>
    <xf numFmtId="0" fontId="4" fillId="0" borderId="0" xfId="0" applyFont="1" applyAlignment="1">
      <alignment horizontal="center" shrinkToFit="1"/>
    </xf>
    <xf numFmtId="38" fontId="5" fillId="0" borderId="15" xfId="54" applyFont="1" applyBorder="1" applyAlignment="1"/>
    <xf numFmtId="177" fontId="4" fillId="22" borderId="0" xfId="0" applyNumberFormat="1" applyFont="1" applyFill="1" applyAlignment="1">
      <alignment horizontal="left"/>
    </xf>
    <xf numFmtId="0" fontId="4" fillId="0" borderId="0" xfId="0" applyFont="1" applyAlignment="1">
      <alignment horizontal="distributed" shrinkToFit="1"/>
    </xf>
    <xf numFmtId="0" fontId="4" fillId="22" borderId="0" xfId="0" applyFont="1" applyFill="1" applyAlignment="1">
      <alignment horizontal="center" shrinkToFit="1"/>
    </xf>
    <xf numFmtId="49" fontId="4" fillId="22" borderId="0" xfId="0" applyNumberFormat="1" applyFont="1" applyFill="1" applyAlignment="1">
      <alignment horizontal="center" shrinkToFit="1"/>
    </xf>
    <xf numFmtId="0" fontId="6" fillId="0" borderId="0" xfId="0" applyFont="1" applyAlignment="1">
      <alignment horizontal="center"/>
    </xf>
    <xf numFmtId="0" fontId="4" fillId="26" borderId="0" xfId="0" applyFont="1" applyFill="1" applyAlignment="1" applyProtection="1">
      <alignment shrinkToFit="1"/>
      <protection locked="0"/>
    </xf>
    <xf numFmtId="0" fontId="4" fillId="0" borderId="0" xfId="44" applyFont="1" applyAlignment="1">
      <alignment horizontal="center"/>
    </xf>
    <xf numFmtId="0" fontId="4" fillId="22" borderId="14" xfId="44" applyFont="1" applyFill="1" applyBorder="1" applyAlignment="1">
      <alignment horizontal="left" vertical="center"/>
    </xf>
    <xf numFmtId="0" fontId="4" fillId="0" borderId="0" xfId="44" applyFont="1" applyAlignment="1">
      <alignment horizontal="distributed" vertical="center"/>
    </xf>
    <xf numFmtId="0" fontId="4" fillId="0" borderId="0" xfId="44" applyFont="1" applyAlignment="1">
      <alignment horizontal="left" vertical="center" wrapText="1"/>
    </xf>
    <xf numFmtId="0" fontId="4" fillId="0" borderId="10" xfId="44" applyFont="1" applyBorder="1" applyAlignment="1">
      <alignment horizontal="distributed" vertical="center"/>
    </xf>
    <xf numFmtId="182" fontId="4" fillId="22" borderId="0" xfId="44" applyNumberFormat="1" applyFont="1" applyFill="1" applyAlignment="1">
      <alignment horizontal="right" vertical="center"/>
    </xf>
    <xf numFmtId="0" fontId="7" fillId="0" borderId="0" xfId="44" applyFont="1" applyAlignment="1">
      <alignment vertical="center" shrinkToFit="1"/>
    </xf>
    <xf numFmtId="182" fontId="4" fillId="22" borderId="10" xfId="44" applyNumberFormat="1" applyFont="1" applyFill="1" applyBorder="1" applyAlignment="1">
      <alignment horizontal="right" vertical="center"/>
    </xf>
    <xf numFmtId="0" fontId="4" fillId="0" borderId="10" xfId="44" applyFont="1" applyBorder="1" applyAlignment="1">
      <alignment horizontal="left" vertical="center" wrapText="1"/>
    </xf>
    <xf numFmtId="0" fontId="4" fillId="0" borderId="0" xfId="43" applyFont="1" applyAlignment="1">
      <alignment horizontal="left"/>
    </xf>
    <xf numFmtId="0" fontId="4" fillId="0" borderId="0" xfId="43" applyFont="1" applyAlignment="1">
      <alignment horizontal="center"/>
    </xf>
    <xf numFmtId="0" fontId="4" fillId="28" borderId="0" xfId="0" applyFont="1" applyFill="1" applyAlignment="1">
      <alignment horizontal="left"/>
    </xf>
    <xf numFmtId="0" fontId="4" fillId="0" borderId="0" xfId="0" applyFont="1" applyAlignment="1">
      <alignment horizontal="center" wrapText="1"/>
    </xf>
    <xf numFmtId="0" fontId="51" fillId="0" borderId="0" xfId="52" applyFont="1" applyAlignment="1">
      <alignment horizontal="center" vertical="center"/>
    </xf>
    <xf numFmtId="0" fontId="4" fillId="0" borderId="0" xfId="0" applyFont="1" applyAlignment="1">
      <alignment horizontal="left" shrinkToFit="1"/>
    </xf>
    <xf numFmtId="0" fontId="44" fillId="19" borderId="11" xfId="49" applyFont="1" applyFill="1" applyBorder="1" applyAlignment="1">
      <alignment horizontal="center" vertical="center"/>
    </xf>
    <xf numFmtId="0" fontId="4" fillId="22" borderId="0" xfId="49" applyFont="1" applyFill="1" applyAlignment="1">
      <alignment horizontal="left" vertical="center" wrapText="1"/>
    </xf>
    <xf numFmtId="0" fontId="44" fillId="19" borderId="68" xfId="49" applyFont="1" applyFill="1" applyBorder="1" applyAlignment="1">
      <alignment horizontal="center" vertical="center"/>
    </xf>
    <xf numFmtId="0" fontId="42" fillId="19" borderId="64" xfId="49" applyFont="1" applyFill="1" applyBorder="1" applyAlignment="1">
      <alignment vertical="center" shrinkToFit="1"/>
    </xf>
    <xf numFmtId="0" fontId="4" fillId="19" borderId="85" xfId="49" applyFont="1" applyFill="1" applyBorder="1" applyAlignment="1">
      <alignment horizontal="center" vertical="center"/>
    </xf>
    <xf numFmtId="0" fontId="4" fillId="19" borderId="65" xfId="49" applyFont="1" applyFill="1" applyBorder="1" applyAlignment="1">
      <alignment horizontal="center" vertical="center"/>
    </xf>
    <xf numFmtId="0" fontId="4" fillId="19" borderId="83" xfId="49" applyFont="1" applyFill="1" applyBorder="1" applyAlignment="1">
      <alignment horizontal="center" vertical="center"/>
    </xf>
    <xf numFmtId="0" fontId="4" fillId="19" borderId="41" xfId="49" applyFont="1" applyFill="1" applyBorder="1" applyAlignment="1">
      <alignment horizontal="center" vertical="center"/>
    </xf>
    <xf numFmtId="0" fontId="4" fillId="19" borderId="84" xfId="49" applyFont="1" applyFill="1" applyBorder="1" applyAlignment="1">
      <alignment horizontal="center" vertical="center"/>
    </xf>
    <xf numFmtId="0" fontId="4" fillId="19" borderId="72" xfId="49" applyFont="1" applyFill="1" applyBorder="1" applyAlignment="1">
      <alignment horizontal="center" vertical="center"/>
    </xf>
    <xf numFmtId="0" fontId="4" fillId="19" borderId="60" xfId="49" applyFont="1" applyFill="1" applyBorder="1" applyAlignment="1">
      <alignment horizontal="center" vertical="center"/>
    </xf>
    <xf numFmtId="0" fontId="4" fillId="19" borderId="61" xfId="49" applyFont="1" applyFill="1" applyBorder="1" applyAlignment="1">
      <alignment horizontal="center" vertical="center"/>
    </xf>
    <xf numFmtId="0" fontId="4" fillId="19" borderId="129" xfId="49" applyFont="1" applyFill="1" applyBorder="1" applyAlignment="1">
      <alignment horizontal="center" vertical="center"/>
    </xf>
    <xf numFmtId="0" fontId="4" fillId="19" borderId="42" xfId="49" applyFont="1" applyFill="1" applyBorder="1" applyAlignment="1">
      <alignment horizontal="center" vertical="center"/>
    </xf>
    <xf numFmtId="0" fontId="4" fillId="19" borderId="15" xfId="49" applyFont="1" applyFill="1" applyBorder="1" applyAlignment="1">
      <alignment horizontal="center" vertical="center"/>
    </xf>
    <xf numFmtId="0" fontId="4" fillId="19" borderId="69" xfId="49" applyFont="1" applyFill="1" applyBorder="1" applyAlignment="1">
      <alignment horizontal="center" vertical="center"/>
    </xf>
    <xf numFmtId="0" fontId="4" fillId="19" borderId="71" xfId="49" applyFont="1" applyFill="1" applyBorder="1" applyAlignment="1">
      <alignment horizontal="center" vertical="center"/>
    </xf>
    <xf numFmtId="0" fontId="4" fillId="19" borderId="64" xfId="49" applyFont="1" applyFill="1" applyBorder="1" applyAlignment="1">
      <alignment horizontal="center" vertical="center"/>
    </xf>
    <xf numFmtId="0" fontId="4" fillId="19" borderId="42" xfId="49" applyFont="1" applyFill="1" applyBorder="1" applyAlignment="1">
      <alignment horizontal="center" vertical="center" wrapText="1"/>
    </xf>
    <xf numFmtId="0" fontId="4" fillId="19" borderId="70" xfId="49" applyFont="1" applyFill="1" applyBorder="1" applyAlignment="1">
      <alignment horizontal="center" vertical="center"/>
    </xf>
    <xf numFmtId="0" fontId="4" fillId="19" borderId="73" xfId="49" applyFont="1" applyFill="1" applyBorder="1" applyAlignment="1">
      <alignment horizontal="center" vertical="center"/>
    </xf>
    <xf numFmtId="0" fontId="4" fillId="22" borderId="0" xfId="49" applyFont="1" applyFill="1" applyAlignment="1">
      <alignment vertical="center" shrinkToFit="1"/>
    </xf>
    <xf numFmtId="0" fontId="4" fillId="22" borderId="0" xfId="49" applyFont="1" applyFill="1" applyAlignment="1">
      <alignment horizontal="center" vertical="center" shrinkToFit="1"/>
    </xf>
    <xf numFmtId="0" fontId="4" fillId="22" borderId="0" xfId="49" applyFont="1" applyFill="1" applyAlignment="1">
      <alignment horizontal="left" vertical="center" shrinkToFit="1"/>
    </xf>
    <xf numFmtId="0" fontId="4" fillId="19" borderId="0" xfId="49" applyFont="1" applyFill="1" applyAlignment="1">
      <alignment horizontal="center" vertical="center"/>
    </xf>
    <xf numFmtId="0" fontId="4" fillId="22" borderId="15" xfId="49" applyFont="1" applyFill="1" applyBorder="1" applyAlignment="1">
      <alignment vertical="center" shrinkToFit="1"/>
    </xf>
    <xf numFmtId="0" fontId="7" fillId="0" borderId="59" xfId="49" applyFont="1" applyBorder="1" applyAlignment="1">
      <alignment wrapText="1"/>
    </xf>
    <xf numFmtId="0" fontId="7" fillId="0" borderId="0" xfId="49" applyFont="1" applyAlignment="1">
      <alignment wrapText="1"/>
    </xf>
    <xf numFmtId="0" fontId="7" fillId="22" borderId="85" xfId="49" applyFont="1" applyFill="1" applyBorder="1" applyAlignment="1">
      <alignment vertical="center" shrinkToFit="1"/>
    </xf>
    <xf numFmtId="0" fontId="7" fillId="22" borderId="59" xfId="49" applyFont="1" applyFill="1" applyBorder="1" applyAlignment="1">
      <alignment vertical="center" shrinkToFit="1"/>
    </xf>
    <xf numFmtId="0" fontId="7" fillId="22" borderId="67" xfId="49" applyFont="1" applyFill="1" applyBorder="1" applyAlignment="1">
      <alignment vertical="center" shrinkToFit="1"/>
    </xf>
    <xf numFmtId="0" fontId="7" fillId="22" borderId="83" xfId="49" applyFont="1" applyFill="1" applyBorder="1" applyAlignment="1">
      <alignment vertical="center" shrinkToFit="1"/>
    </xf>
    <xf numFmtId="0" fontId="7" fillId="22" borderId="0" xfId="49" applyFont="1" applyFill="1" applyAlignment="1">
      <alignment vertical="center" shrinkToFit="1"/>
    </xf>
    <xf numFmtId="0" fontId="7" fillId="22" borderId="68" xfId="49" applyFont="1" applyFill="1" applyBorder="1" applyAlignment="1">
      <alignment vertical="center" shrinkToFit="1"/>
    </xf>
    <xf numFmtId="0" fontId="7" fillId="22" borderId="84" xfId="49" applyFont="1" applyFill="1" applyBorder="1" applyAlignment="1">
      <alignment vertical="center" shrinkToFit="1"/>
    </xf>
    <xf numFmtId="0" fontId="7" fillId="22" borderId="64" xfId="49" applyFont="1" applyFill="1" applyBorder="1" applyAlignment="1">
      <alignment vertical="center" shrinkToFit="1"/>
    </xf>
    <xf numFmtId="0" fontId="7" fillId="22" borderId="73" xfId="49" applyFont="1" applyFill="1" applyBorder="1" applyAlignment="1">
      <alignment vertical="center" shrinkToFit="1"/>
    </xf>
    <xf numFmtId="0" fontId="4" fillId="0" borderId="51" xfId="0" applyFont="1" applyBorder="1" applyAlignment="1">
      <alignment horizontal="center"/>
    </xf>
    <xf numFmtId="0" fontId="4" fillId="0" borderId="0" xfId="0" applyFont="1" applyAlignment="1">
      <alignment horizontal="left" wrapText="1"/>
    </xf>
    <xf numFmtId="0" fontId="4" fillId="22" borderId="51" xfId="0" applyFont="1" applyFill="1" applyBorder="1" applyAlignment="1">
      <alignment horizontal="left" shrinkToFit="1"/>
    </xf>
    <xf numFmtId="0" fontId="12" fillId="22" borderId="0" xfId="44" applyFont="1" applyFill="1" applyAlignment="1">
      <alignment horizontal="center"/>
    </xf>
    <xf numFmtId="0" fontId="7" fillId="0" borderId="15" xfId="0" applyFont="1" applyBorder="1" applyAlignment="1">
      <alignment horizontal="left" vertical="center"/>
    </xf>
    <xf numFmtId="0" fontId="7" fillId="0" borderId="69" xfId="0" applyFont="1" applyBorder="1" applyAlignment="1">
      <alignment horizontal="left" vertical="center"/>
    </xf>
    <xf numFmtId="0" fontId="7" fillId="0" borderId="94" xfId="0" applyFont="1" applyBorder="1" applyAlignment="1">
      <alignment horizontal="center" vertical="center"/>
    </xf>
    <xf numFmtId="0" fontId="7" fillId="0" borderId="25"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49" xfId="0" applyFont="1" applyBorder="1" applyAlignment="1">
      <alignment horizontal="left" vertical="center"/>
    </xf>
    <xf numFmtId="0" fontId="7" fillId="0" borderId="130" xfId="0" applyFont="1" applyBorder="1" applyAlignment="1">
      <alignment horizontal="left" vertical="center"/>
    </xf>
    <xf numFmtId="0" fontId="7" fillId="0" borderId="0" xfId="0" applyFont="1" applyAlignment="1">
      <alignment horizontal="left" vertical="center"/>
    </xf>
    <xf numFmtId="0" fontId="7" fillId="0" borderId="123" xfId="0" applyFont="1" applyBorder="1" applyAlignment="1">
      <alignment horizontal="left" vertical="center"/>
    </xf>
    <xf numFmtId="0" fontId="7" fillId="0" borderId="10" xfId="0" applyFont="1" applyBorder="1" applyAlignment="1">
      <alignment horizontal="left" vertical="center"/>
    </xf>
    <xf numFmtId="0" fontId="7" fillId="0" borderId="131" xfId="0" applyFont="1" applyBorder="1" applyAlignment="1">
      <alignment horizontal="left" vertical="center"/>
    </xf>
    <xf numFmtId="0" fontId="7" fillId="22" borderId="51" xfId="0" applyFont="1" applyFill="1" applyBorder="1" applyAlignment="1">
      <alignment horizontal="left" vertical="center"/>
    </xf>
    <xf numFmtId="0" fontId="7" fillId="22" borderId="52" xfId="0" applyFont="1" applyFill="1" applyBorder="1" applyAlignment="1">
      <alignment horizontal="left" vertical="center"/>
    </xf>
    <xf numFmtId="0" fontId="7" fillId="0" borderId="0" xfId="0" applyFont="1" applyAlignment="1">
      <alignment horizontal="center" vertical="center"/>
    </xf>
    <xf numFmtId="0" fontId="7" fillId="0" borderId="10" xfId="0" applyFont="1" applyBorder="1" applyAlignment="1">
      <alignment horizontal="center" vertical="center"/>
    </xf>
    <xf numFmtId="49" fontId="7" fillId="22" borderId="10" xfId="0" applyNumberFormat="1" applyFont="1" applyFill="1" applyBorder="1" applyAlignment="1">
      <alignment horizontal="center" vertical="center"/>
    </xf>
    <xf numFmtId="0" fontId="7" fillId="22" borderId="10" xfId="0" applyFont="1" applyFill="1" applyBorder="1" applyAlignment="1">
      <alignment horizontal="center" vertical="center"/>
    </xf>
    <xf numFmtId="0" fontId="7" fillId="26" borderId="90" xfId="0" applyFont="1" applyFill="1" applyBorder="1" applyAlignment="1">
      <alignment horizontal="center" vertical="center"/>
    </xf>
    <xf numFmtId="0" fontId="7" fillId="26" borderId="53" xfId="0" applyFont="1" applyFill="1" applyBorder="1" applyAlignment="1">
      <alignment horizontal="center" vertical="center"/>
    </xf>
    <xf numFmtId="0" fontId="7" fillId="22" borderId="124" xfId="0" applyFont="1" applyFill="1" applyBorder="1" applyAlignment="1">
      <alignment horizontal="center" vertical="center"/>
    </xf>
    <xf numFmtId="0" fontId="7" fillId="22" borderId="51" xfId="0" applyFont="1" applyFill="1" applyBorder="1" applyAlignment="1">
      <alignment horizontal="center" vertical="center"/>
    </xf>
    <xf numFmtId="0" fontId="7" fillId="22" borderId="92" xfId="0" applyFont="1" applyFill="1" applyBorder="1" applyAlignment="1">
      <alignment horizontal="center" vertical="center"/>
    </xf>
    <xf numFmtId="0" fontId="7" fillId="22" borderId="43" xfId="0" applyFont="1" applyFill="1" applyBorder="1" applyAlignment="1">
      <alignment horizontal="center" vertical="center"/>
    </xf>
    <xf numFmtId="0" fontId="7" fillId="22" borderId="91" xfId="0" applyFont="1" applyFill="1" applyBorder="1" applyAlignment="1">
      <alignment horizontal="center" vertical="center"/>
    </xf>
    <xf numFmtId="0" fontId="7" fillId="22" borderId="55" xfId="0" applyFont="1" applyFill="1" applyBorder="1" applyAlignment="1">
      <alignment horizontal="center" vertical="center"/>
    </xf>
    <xf numFmtId="0" fontId="7" fillId="22" borderId="90" xfId="0" applyFont="1" applyFill="1" applyBorder="1" applyAlignment="1">
      <alignment horizontal="left" vertical="center" shrinkToFit="1"/>
    </xf>
    <xf numFmtId="0" fontId="7" fillId="22" borderId="53" xfId="0" applyFont="1" applyFill="1" applyBorder="1" applyAlignment="1">
      <alignment horizontal="left" vertical="center" shrinkToFit="1"/>
    </xf>
    <xf numFmtId="0" fontId="7" fillId="22" borderId="54" xfId="0" applyFont="1" applyFill="1" applyBorder="1" applyAlignment="1">
      <alignment horizontal="left" vertical="center" shrinkToFit="1"/>
    </xf>
    <xf numFmtId="0" fontId="7" fillId="0" borderId="44" xfId="0" applyFont="1" applyBorder="1" applyAlignment="1">
      <alignment horizontal="center" vertical="center"/>
    </xf>
    <xf numFmtId="0" fontId="7" fillId="0" borderId="31" xfId="0" applyFont="1" applyBorder="1" applyAlignment="1">
      <alignment horizontal="center" vertical="center"/>
    </xf>
    <xf numFmtId="0" fontId="7" fillId="0" borderId="100" xfId="0" applyFont="1" applyBorder="1" applyAlignment="1">
      <alignment horizontal="center" vertical="center"/>
    </xf>
    <xf numFmtId="0" fontId="7" fillId="0" borderId="39" xfId="0" applyFont="1" applyBorder="1" applyAlignment="1">
      <alignment horizontal="center" vertical="center"/>
    </xf>
    <xf numFmtId="0" fontId="7" fillId="22" borderId="92" xfId="0" applyFont="1" applyFill="1" applyBorder="1" applyAlignment="1">
      <alignment horizontal="left" vertical="center" shrinkToFit="1"/>
    </xf>
    <xf numFmtId="0" fontId="7" fillId="22" borderId="43" xfId="0" applyFont="1" applyFill="1" applyBorder="1" applyAlignment="1">
      <alignment horizontal="left" vertical="center" shrinkToFit="1"/>
    </xf>
    <xf numFmtId="0" fontId="7" fillId="0" borderId="92" xfId="0" applyFont="1" applyBorder="1" applyAlignment="1">
      <alignment horizontal="center" vertical="center"/>
    </xf>
    <xf numFmtId="0" fontId="7" fillId="22" borderId="43" xfId="0" applyFont="1" applyFill="1" applyBorder="1" applyAlignment="1">
      <alignment horizontal="left" vertical="center"/>
    </xf>
    <xf numFmtId="0" fontId="7" fillId="22" borderId="48" xfId="0" applyFont="1" applyFill="1" applyBorder="1" applyAlignment="1">
      <alignment horizontal="left" vertical="center"/>
    </xf>
    <xf numFmtId="177" fontId="7" fillId="22" borderId="92" xfId="0" applyNumberFormat="1" applyFont="1" applyFill="1" applyBorder="1" applyAlignment="1">
      <alignment horizontal="left" vertical="center"/>
    </xf>
    <xf numFmtId="177" fontId="7" fillId="22" borderId="43" xfId="0" applyNumberFormat="1" applyFont="1" applyFill="1" applyBorder="1" applyAlignment="1">
      <alignment horizontal="left" vertical="center"/>
    </xf>
    <xf numFmtId="177" fontId="7" fillId="22" borderId="31" xfId="0" applyNumberFormat="1" applyFont="1" applyFill="1" applyBorder="1" applyAlignment="1">
      <alignment horizontal="left" vertical="center"/>
    </xf>
    <xf numFmtId="49" fontId="7" fillId="22" borderId="30" xfId="0" applyNumberFormat="1" applyFont="1" applyFill="1" applyBorder="1" applyAlignment="1">
      <alignment horizontal="center" vertical="center"/>
    </xf>
    <xf numFmtId="49" fontId="7" fillId="22" borderId="92" xfId="0" applyNumberFormat="1" applyFont="1" applyFill="1" applyBorder="1" applyAlignment="1">
      <alignment horizontal="center" vertical="center"/>
    </xf>
    <xf numFmtId="49" fontId="7" fillId="22" borderId="32" xfId="0" applyNumberFormat="1" applyFont="1" applyFill="1" applyBorder="1" applyAlignment="1">
      <alignment horizontal="center" vertical="center"/>
    </xf>
    <xf numFmtId="0" fontId="7" fillId="22" borderId="38" xfId="0" applyFont="1" applyFill="1" applyBorder="1" applyAlignment="1">
      <alignment horizontal="left" vertical="center" shrinkToFit="1"/>
    </xf>
    <xf numFmtId="0" fontId="7" fillId="22" borderId="91" xfId="0" applyFont="1" applyFill="1" applyBorder="1" applyAlignment="1">
      <alignment horizontal="left" vertical="center" shrinkToFit="1"/>
    </xf>
    <xf numFmtId="0" fontId="7" fillId="22" borderId="40" xfId="0" applyFont="1" applyFill="1" applyBorder="1" applyAlignment="1">
      <alignment horizontal="left" vertical="center" shrinkToFit="1"/>
    </xf>
    <xf numFmtId="176" fontId="7" fillId="22" borderId="10" xfId="0" applyNumberFormat="1" applyFont="1" applyFill="1" applyBorder="1" applyAlignment="1">
      <alignment horizontal="center" vertical="center"/>
    </xf>
    <xf numFmtId="0" fontId="7" fillId="22" borderId="0" xfId="0" applyFont="1" applyFill="1" applyAlignment="1">
      <alignment horizontal="center" vertical="center"/>
    </xf>
    <xf numFmtId="0" fontId="7" fillId="0" borderId="126" xfId="0" applyFont="1" applyBorder="1" applyAlignment="1">
      <alignment horizontal="left"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99" xfId="0" applyFont="1" applyBorder="1" applyAlignment="1">
      <alignment horizontal="center" vertical="center"/>
    </xf>
    <xf numFmtId="0" fontId="0" fillId="0" borderId="49" xfId="0" applyBorder="1" applyAlignment="1">
      <alignment horizontal="center" vertical="center"/>
    </xf>
    <xf numFmtId="0" fontId="0" fillId="0" borderId="98" xfId="0" applyBorder="1" applyAlignment="1">
      <alignment horizontal="center" vertical="center"/>
    </xf>
    <xf numFmtId="0" fontId="0" fillId="0" borderId="51" xfId="0"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7" fillId="0" borderId="30" xfId="0" applyFont="1" applyBorder="1" applyAlignment="1">
      <alignment horizontal="left" vertical="center"/>
    </xf>
    <xf numFmtId="0" fontId="7" fillId="0" borderId="96" xfId="0" applyFont="1" applyBorder="1" applyAlignment="1">
      <alignment horizontal="center" vertical="center"/>
    </xf>
    <xf numFmtId="0" fontId="7" fillId="0" borderId="15" xfId="0" applyFont="1" applyBorder="1" applyAlignment="1">
      <alignment horizontal="center" vertical="center"/>
    </xf>
    <xf numFmtId="0" fontId="7" fillId="0" borderId="69" xfId="0" applyFont="1" applyBorder="1" applyAlignment="1">
      <alignment horizontal="center" vertical="center"/>
    </xf>
    <xf numFmtId="0" fontId="7" fillId="22" borderId="48" xfId="0" applyFont="1" applyFill="1" applyBorder="1" applyAlignment="1">
      <alignment horizontal="left" vertical="center" shrinkToFit="1"/>
    </xf>
    <xf numFmtId="0" fontId="7" fillId="0" borderId="41" xfId="0" applyFont="1" applyBorder="1" applyAlignment="1">
      <alignment horizontal="center" vertical="center"/>
    </xf>
    <xf numFmtId="0" fontId="7" fillId="0" borderId="43" xfId="0" applyFont="1" applyBorder="1" applyAlignment="1">
      <alignment horizontal="left" vertical="center"/>
    </xf>
    <xf numFmtId="0" fontId="7" fillId="0" borderId="31" xfId="0" applyFont="1" applyBorder="1" applyAlignment="1">
      <alignment horizontal="left" vertical="center"/>
    </xf>
    <xf numFmtId="49" fontId="7" fillId="22" borderId="43" xfId="0" applyNumberFormat="1" applyFont="1" applyFill="1" applyBorder="1" applyAlignment="1">
      <alignment horizontal="center" vertical="center"/>
    </xf>
    <xf numFmtId="0" fontId="7" fillId="0" borderId="51" xfId="0" applyFont="1" applyBorder="1" applyAlignment="1">
      <alignment horizontal="left" vertical="center"/>
    </xf>
    <xf numFmtId="0" fontId="7" fillId="0" borderId="98" xfId="0" applyFont="1" applyBorder="1" applyAlignment="1">
      <alignment horizontal="center" vertical="center"/>
    </xf>
    <xf numFmtId="0" fontId="7" fillId="0" borderId="107" xfId="0" applyFont="1" applyBorder="1" applyAlignment="1">
      <alignment horizontal="left" vertical="center" shrinkToFit="1"/>
    </xf>
    <xf numFmtId="0" fontId="7" fillId="0" borderId="49" xfId="0" applyFont="1" applyBorder="1" applyAlignment="1">
      <alignment horizontal="left" vertical="center" shrinkToFit="1"/>
    </xf>
    <xf numFmtId="0" fontId="7" fillId="0" borderId="130" xfId="0" applyFont="1" applyBorder="1" applyAlignment="1">
      <alignment horizontal="left" vertical="center" shrinkToFit="1"/>
    </xf>
    <xf numFmtId="0" fontId="7" fillId="0" borderId="124" xfId="0" applyFont="1" applyBorder="1" applyAlignment="1">
      <alignment horizontal="left" vertical="center" shrinkToFit="1"/>
    </xf>
    <xf numFmtId="0" fontId="7" fillId="0" borderId="51" xfId="0" applyFont="1" applyBorder="1" applyAlignment="1">
      <alignment horizontal="left" vertical="center" shrinkToFit="1"/>
    </xf>
    <xf numFmtId="0" fontId="7" fillId="0" borderId="126" xfId="0" applyFont="1" applyBorder="1" applyAlignment="1">
      <alignment horizontal="left" vertical="center" shrinkToFit="1"/>
    </xf>
    <xf numFmtId="0" fontId="7" fillId="0" borderId="57" xfId="0" applyFont="1" applyBorder="1" applyAlignment="1">
      <alignment horizontal="left" vertical="center" shrinkToFit="1"/>
    </xf>
    <xf numFmtId="0" fontId="7" fillId="0" borderId="0" xfId="0" applyFont="1" applyAlignment="1">
      <alignment horizontal="left" vertical="center" shrinkToFit="1"/>
    </xf>
    <xf numFmtId="0" fontId="7" fillId="0" borderId="123" xfId="0" applyFont="1" applyBorder="1" applyAlignment="1">
      <alignment horizontal="left" vertical="center" shrinkToFit="1"/>
    </xf>
    <xf numFmtId="0" fontId="7" fillId="0" borderId="9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94" xfId="0" applyFont="1" applyBorder="1">
      <alignment vertical="center"/>
    </xf>
    <xf numFmtId="0" fontId="7" fillId="0" borderId="53" xfId="0" applyFont="1" applyBorder="1">
      <alignment vertical="center"/>
    </xf>
    <xf numFmtId="0" fontId="7" fillId="0" borderId="44" xfId="0" applyFont="1" applyBorder="1">
      <alignment vertical="center"/>
    </xf>
    <xf numFmtId="0" fontId="7" fillId="0" borderId="43" xfId="0" applyFont="1" applyBorder="1">
      <alignment vertical="center"/>
    </xf>
    <xf numFmtId="0" fontId="7" fillId="0" borderId="100" xfId="0" applyFont="1" applyBorder="1">
      <alignment vertical="center"/>
    </xf>
    <xf numFmtId="0" fontId="7" fillId="0" borderId="55" xfId="0" applyFont="1" applyBorder="1">
      <alignment vertical="center"/>
    </xf>
    <xf numFmtId="177" fontId="7" fillId="22" borderId="92" xfId="0" applyNumberFormat="1" applyFont="1" applyFill="1" applyBorder="1" applyAlignment="1">
      <alignment horizontal="left" vertical="center" shrinkToFit="1"/>
    </xf>
    <xf numFmtId="177" fontId="7" fillId="22" borderId="43" xfId="0" applyNumberFormat="1" applyFont="1" applyFill="1" applyBorder="1" applyAlignment="1">
      <alignment horizontal="left" vertical="center" shrinkToFit="1"/>
    </xf>
    <xf numFmtId="177" fontId="7" fillId="22" borderId="31" xfId="0" applyNumberFormat="1" applyFont="1" applyFill="1" applyBorder="1" applyAlignment="1">
      <alignment horizontal="left" vertical="center" shrinkToFit="1"/>
    </xf>
    <xf numFmtId="49" fontId="7" fillId="22" borderId="92" xfId="0" applyNumberFormat="1" applyFont="1" applyFill="1" applyBorder="1" applyAlignment="1">
      <alignment horizontal="center" vertical="center" shrinkToFit="1"/>
    </xf>
    <xf numFmtId="49" fontId="7" fillId="22" borderId="43" xfId="0" applyNumberFormat="1" applyFont="1" applyFill="1" applyBorder="1" applyAlignment="1">
      <alignment horizontal="center" vertical="center" shrinkToFit="1"/>
    </xf>
    <xf numFmtId="49" fontId="7" fillId="22" borderId="31" xfId="0" applyNumberFormat="1" applyFont="1" applyFill="1" applyBorder="1" applyAlignment="1">
      <alignment horizontal="center" vertical="center" shrinkToFit="1"/>
    </xf>
    <xf numFmtId="49" fontId="7" fillId="22" borderId="48" xfId="0" applyNumberFormat="1" applyFont="1" applyFill="1" applyBorder="1" applyAlignment="1">
      <alignment horizontal="center" vertical="center" shrinkToFit="1"/>
    </xf>
    <xf numFmtId="0" fontId="4" fillId="0" borderId="44" xfId="0" applyFont="1" applyBorder="1" applyAlignment="1">
      <alignment horizontal="center" vertical="center"/>
    </xf>
    <xf numFmtId="0" fontId="4" fillId="0" borderId="31" xfId="0" applyFont="1" applyBorder="1" applyAlignment="1">
      <alignment horizontal="center" vertical="center"/>
    </xf>
    <xf numFmtId="0" fontId="4" fillId="22" borderId="92" xfId="0" applyFont="1" applyFill="1" applyBorder="1" applyAlignment="1" applyProtection="1">
      <alignment horizontal="left" vertical="center" shrinkToFit="1"/>
      <protection locked="0"/>
    </xf>
    <xf numFmtId="0" fontId="4" fillId="22" borderId="43" xfId="0" applyFont="1" applyFill="1" applyBorder="1" applyAlignment="1" applyProtection="1">
      <alignment horizontal="left" vertical="center" shrinkToFit="1"/>
      <protection locked="0"/>
    </xf>
    <xf numFmtId="0" fontId="4" fillId="22" borderId="48" xfId="0" applyFont="1" applyFill="1" applyBorder="1" applyAlignment="1" applyProtection="1">
      <alignment horizontal="left" vertical="center" shrinkToFit="1"/>
      <protection locked="0"/>
    </xf>
    <xf numFmtId="0" fontId="46" fillId="20" borderId="85" xfId="0" applyFont="1" applyFill="1" applyBorder="1" applyAlignment="1" applyProtection="1">
      <alignment horizontal="center" vertical="center"/>
      <protection locked="0" hidden="1"/>
    </xf>
    <xf numFmtId="0" fontId="46" fillId="20" borderId="59" xfId="0" applyFont="1" applyFill="1" applyBorder="1" applyAlignment="1" applyProtection="1">
      <alignment horizontal="center" vertical="center"/>
      <protection locked="0" hidden="1"/>
    </xf>
    <xf numFmtId="0" fontId="46" fillId="20" borderId="67" xfId="0" applyFont="1" applyFill="1" applyBorder="1" applyAlignment="1" applyProtection="1">
      <alignment horizontal="center" vertical="center"/>
      <protection locked="0" hidden="1"/>
    </xf>
    <xf numFmtId="0" fontId="46" fillId="20" borderId="83" xfId="0" applyFont="1" applyFill="1" applyBorder="1" applyAlignment="1" applyProtection="1">
      <alignment horizontal="center" vertical="center"/>
      <protection locked="0" hidden="1"/>
    </xf>
    <xf numFmtId="0" fontId="46" fillId="20" borderId="0" xfId="0" applyFont="1" applyFill="1" applyAlignment="1" applyProtection="1">
      <alignment horizontal="center" vertical="center"/>
      <protection locked="0" hidden="1"/>
    </xf>
    <xf numFmtId="0" fontId="46" fillId="20" borderId="68" xfId="0" applyFont="1" applyFill="1" applyBorder="1" applyAlignment="1" applyProtection="1">
      <alignment horizontal="center" vertical="center"/>
      <protection locked="0" hidden="1"/>
    </xf>
    <xf numFmtId="0" fontId="46" fillId="20" borderId="84" xfId="0" applyFont="1" applyFill="1" applyBorder="1" applyAlignment="1" applyProtection="1">
      <alignment horizontal="center" vertical="center"/>
      <protection locked="0" hidden="1"/>
    </xf>
    <xf numFmtId="0" fontId="46" fillId="20" borderId="64" xfId="0" applyFont="1" applyFill="1" applyBorder="1" applyAlignment="1" applyProtection="1">
      <alignment horizontal="center" vertical="center"/>
      <protection locked="0" hidden="1"/>
    </xf>
    <xf numFmtId="0" fontId="46" fillId="20" borderId="73" xfId="0" applyFont="1" applyFill="1" applyBorder="1" applyAlignment="1" applyProtection="1">
      <alignment horizontal="center" vertical="center"/>
      <protection locked="0" hidden="1"/>
    </xf>
    <xf numFmtId="195" fontId="4" fillId="0" borderId="0" xfId="0" applyNumberFormat="1" applyFont="1" applyAlignment="1" applyProtection="1">
      <alignment horizontal="right" vertical="center"/>
      <protection locked="0"/>
    </xf>
    <xf numFmtId="0" fontId="5" fillId="0" borderId="0" xfId="0" applyFont="1" applyAlignment="1" applyProtection="1">
      <alignment horizontal="left" vertical="center"/>
      <protection locked="0"/>
    </xf>
    <xf numFmtId="0" fontId="4" fillId="0" borderId="94" xfId="0" applyFont="1" applyBorder="1" applyAlignment="1">
      <alignment horizontal="center" vertical="center"/>
    </xf>
    <xf numFmtId="0" fontId="4" fillId="0" borderId="25" xfId="0" applyFont="1" applyBorder="1" applyAlignment="1">
      <alignment horizontal="center" vertical="center"/>
    </xf>
    <xf numFmtId="0" fontId="4" fillId="22" borderId="90" xfId="0" applyFont="1" applyFill="1" applyBorder="1" applyAlignment="1" applyProtection="1">
      <alignment horizontal="left" vertical="center" shrinkToFit="1"/>
      <protection locked="0"/>
    </xf>
    <xf numFmtId="0" fontId="4" fillId="22" borderId="53" xfId="0" applyFont="1" applyFill="1" applyBorder="1" applyAlignment="1" applyProtection="1">
      <alignment horizontal="left" vertical="center" shrinkToFit="1"/>
      <protection locked="0"/>
    </xf>
    <xf numFmtId="0" fontId="4" fillId="22" borderId="54" xfId="0" applyFont="1" applyFill="1" applyBorder="1" applyAlignment="1" applyProtection="1">
      <alignment horizontal="left" vertical="center" shrinkToFit="1"/>
      <protection locked="0"/>
    </xf>
    <xf numFmtId="0" fontId="7" fillId="0" borderId="0" xfId="0" applyFont="1" applyAlignment="1" applyProtection="1">
      <alignment horizontal="left" vertical="center"/>
      <protection locked="0"/>
    </xf>
    <xf numFmtId="0" fontId="4" fillId="0" borderId="44"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100"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177" fontId="4" fillId="0" borderId="124" xfId="0" applyNumberFormat="1" applyFont="1" applyBorder="1" applyAlignment="1" applyProtection="1">
      <alignment horizontal="left" vertical="center"/>
      <protection locked="0"/>
    </xf>
    <xf numFmtId="177" fontId="4" fillId="0" borderId="51" xfId="0" applyNumberFormat="1" applyFont="1" applyBorder="1" applyAlignment="1" applyProtection="1">
      <alignment horizontal="left" vertical="center"/>
      <protection locked="0"/>
    </xf>
    <xf numFmtId="177" fontId="4" fillId="0" borderId="126" xfId="0" applyNumberFormat="1" applyFont="1" applyBorder="1" applyAlignment="1" applyProtection="1">
      <alignment horizontal="left" vertical="center"/>
      <protection locked="0"/>
    </xf>
    <xf numFmtId="0" fontId="4" fillId="0" borderId="91" xfId="0" applyFont="1" applyBorder="1" applyAlignment="1" applyProtection="1">
      <alignment horizontal="left" vertical="center" shrinkToFit="1"/>
      <protection locked="0"/>
    </xf>
    <xf numFmtId="0" fontId="4" fillId="0" borderId="55" xfId="0" applyFont="1" applyBorder="1" applyAlignment="1" applyProtection="1">
      <alignment horizontal="left" vertical="center" shrinkToFit="1"/>
      <protection locked="0"/>
    </xf>
    <xf numFmtId="0" fontId="4" fillId="0" borderId="56" xfId="0" applyFont="1" applyBorder="1" applyAlignment="1" applyProtection="1">
      <alignment horizontal="left" vertical="center" shrinkToFit="1"/>
      <protection locked="0"/>
    </xf>
    <xf numFmtId="0" fontId="4" fillId="0" borderId="10" xfId="0" applyFont="1" applyBorder="1" applyAlignment="1" applyProtection="1">
      <alignment horizontal="center" vertical="center"/>
      <protection locked="0"/>
    </xf>
    <xf numFmtId="0" fontId="4" fillId="0" borderId="94"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22" borderId="91" xfId="0" applyFont="1" applyFill="1" applyBorder="1" applyAlignment="1" applyProtection="1">
      <alignment horizontal="left" vertical="center" shrinkToFit="1"/>
      <protection locked="0"/>
    </xf>
    <xf numFmtId="0" fontId="4" fillId="22" borderId="55" xfId="0" applyFont="1" applyFill="1" applyBorder="1" applyAlignment="1" applyProtection="1">
      <alignment horizontal="left" vertical="center" shrinkToFit="1"/>
      <protection locked="0"/>
    </xf>
    <xf numFmtId="0" fontId="4" fillId="22" borderId="56" xfId="0" applyFont="1" applyFill="1" applyBorder="1" applyAlignment="1" applyProtection="1">
      <alignment horizontal="left" vertical="center" shrinkToFit="1"/>
      <protection locked="0"/>
    </xf>
    <xf numFmtId="0" fontId="7" fillId="0" borderId="15" xfId="0" applyFont="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4" fillId="22" borderId="31" xfId="0" applyFont="1" applyFill="1" applyBorder="1" applyAlignment="1" applyProtection="1">
      <alignment horizontal="left" vertical="center" shrinkToFit="1"/>
      <protection locked="0"/>
    </xf>
    <xf numFmtId="0" fontId="4" fillId="0" borderId="92" xfId="0" applyFont="1" applyBorder="1" applyAlignment="1" applyProtection="1">
      <alignment horizontal="center" vertical="center"/>
      <protection locked="0"/>
    </xf>
    <xf numFmtId="177" fontId="4" fillId="22" borderId="92" xfId="0" applyNumberFormat="1" applyFont="1" applyFill="1" applyBorder="1" applyAlignment="1" applyProtection="1">
      <alignment horizontal="left" vertical="center"/>
      <protection locked="0"/>
    </xf>
    <xf numFmtId="177" fontId="4" fillId="22" borderId="43" xfId="0" applyNumberFormat="1" applyFont="1" applyFill="1" applyBorder="1" applyAlignment="1" applyProtection="1">
      <alignment horizontal="left" vertical="center"/>
      <protection locked="0"/>
    </xf>
    <xf numFmtId="177" fontId="4" fillId="22" borderId="31" xfId="0" applyNumberFormat="1" applyFont="1" applyFill="1" applyBorder="1" applyAlignment="1" applyProtection="1">
      <alignment horizontal="left" vertical="center"/>
      <protection locked="0"/>
    </xf>
    <xf numFmtId="0" fontId="4" fillId="22" borderId="92" xfId="0" applyFont="1" applyFill="1" applyBorder="1" applyAlignment="1" applyProtection="1">
      <alignment horizontal="center" vertical="center"/>
      <protection locked="0"/>
    </xf>
    <xf numFmtId="0" fontId="4" fillId="22" borderId="43" xfId="0" applyFont="1" applyFill="1" applyBorder="1" applyAlignment="1" applyProtection="1">
      <alignment horizontal="center" vertical="center"/>
      <protection locked="0"/>
    </xf>
    <xf numFmtId="0" fontId="4" fillId="22" borderId="31" xfId="0" applyFont="1" applyFill="1" applyBorder="1" applyAlignment="1" applyProtection="1">
      <alignment horizontal="center" vertical="center"/>
      <protection locked="0"/>
    </xf>
    <xf numFmtId="49" fontId="4" fillId="22" borderId="30" xfId="0" applyNumberFormat="1" applyFont="1" applyFill="1" applyBorder="1" applyAlignment="1" applyProtection="1">
      <alignment horizontal="center" vertical="center"/>
      <protection locked="0"/>
    </xf>
    <xf numFmtId="49" fontId="4" fillId="22" borderId="92" xfId="0" applyNumberFormat="1" applyFont="1" applyFill="1" applyBorder="1" applyAlignment="1" applyProtection="1">
      <alignment horizontal="center" vertical="center"/>
      <protection locked="0"/>
    </xf>
    <xf numFmtId="49" fontId="4" fillId="22" borderId="32" xfId="0" applyNumberFormat="1" applyFont="1" applyFill="1" applyBorder="1" applyAlignment="1" applyProtection="1">
      <alignment horizontal="center" vertical="center"/>
      <protection locked="0"/>
    </xf>
    <xf numFmtId="0" fontId="4" fillId="0" borderId="51" xfId="0" applyFont="1" applyBorder="1" applyAlignment="1">
      <alignment horizontal="center" vertical="center"/>
    </xf>
    <xf numFmtId="0" fontId="4" fillId="22" borderId="30" xfId="0" applyFont="1" applyFill="1" applyBorder="1" applyAlignment="1" applyProtection="1">
      <alignment horizontal="center" vertical="center"/>
      <protection locked="0"/>
    </xf>
    <xf numFmtId="0" fontId="4" fillId="22" borderId="32" xfId="0" applyFont="1" applyFill="1" applyBorder="1" applyAlignment="1" applyProtection="1">
      <alignment horizontal="center" vertical="center"/>
      <protection locked="0"/>
    </xf>
    <xf numFmtId="0" fontId="4" fillId="22" borderId="0" xfId="0" applyFont="1" applyFill="1" applyAlignment="1" applyProtection="1">
      <alignment horizontal="center" vertical="center" shrinkToFit="1"/>
      <protection locked="0"/>
    </xf>
    <xf numFmtId="0" fontId="4" fillId="22" borderId="0" xfId="0" applyFont="1" applyFill="1" applyAlignment="1" applyProtection="1">
      <alignment horizontal="center" vertical="center"/>
      <protection locked="0"/>
    </xf>
    <xf numFmtId="0" fontId="4" fillId="0" borderId="51" xfId="0" applyFont="1" applyBorder="1" applyAlignment="1" applyProtection="1">
      <alignment horizontal="left" vertical="center"/>
      <protection locked="0"/>
    </xf>
    <xf numFmtId="0" fontId="42" fillId="0" borderId="134" xfId="0" applyFont="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42" fontId="4" fillId="0" borderId="92" xfId="0" applyNumberFormat="1" applyFont="1" applyBorder="1" applyAlignment="1">
      <alignment horizontal="left" vertical="center"/>
    </xf>
    <xf numFmtId="42" fontId="4" fillId="0" borderId="43" xfId="0" applyNumberFormat="1" applyFont="1" applyBorder="1" applyAlignment="1">
      <alignment horizontal="left" vertical="center"/>
    </xf>
    <xf numFmtId="42" fontId="4" fillId="0" borderId="48" xfId="0" applyNumberFormat="1" applyFont="1" applyBorder="1" applyAlignment="1">
      <alignment horizontal="left" vertical="center"/>
    </xf>
    <xf numFmtId="0" fontId="4" fillId="0" borderId="33" xfId="0" applyFont="1" applyBorder="1" applyAlignment="1">
      <alignment horizontal="center" vertical="center"/>
    </xf>
    <xf numFmtId="0" fontId="4" fillId="0" borderId="95" xfId="0" applyFont="1" applyBorder="1" applyAlignment="1">
      <alignment horizontal="center" vertical="center"/>
    </xf>
    <xf numFmtId="0" fontId="4" fillId="0" borderId="42" xfId="0" applyFont="1" applyBorder="1" applyAlignment="1">
      <alignment horizontal="center" vertical="center"/>
    </xf>
    <xf numFmtId="0" fontId="4" fillId="0" borderId="69" xfId="0" applyFont="1" applyBorder="1" applyAlignment="1">
      <alignment horizontal="center" vertical="center"/>
    </xf>
    <xf numFmtId="0" fontId="4" fillId="0" borderId="11" xfId="0" applyFont="1" applyBorder="1" applyAlignment="1">
      <alignment horizontal="center" vertical="center"/>
    </xf>
    <xf numFmtId="0" fontId="4" fillId="0" borderId="41" xfId="0" applyFont="1" applyBorder="1" applyAlignment="1">
      <alignment horizontal="center" vertical="center"/>
    </xf>
    <xf numFmtId="0" fontId="4" fillId="0" borderId="12" xfId="0" applyFont="1" applyBorder="1" applyAlignment="1">
      <alignment horizontal="center" vertical="center"/>
    </xf>
    <xf numFmtId="0" fontId="4" fillId="0" borderId="47" xfId="0" applyFont="1" applyBorder="1" applyAlignment="1">
      <alignment horizontal="center" vertical="center"/>
    </xf>
    <xf numFmtId="42" fontId="4" fillId="0" borderId="91" xfId="0" applyNumberFormat="1" applyFont="1" applyBorder="1" applyAlignment="1">
      <alignment horizontal="left" vertical="center"/>
    </xf>
    <xf numFmtId="42" fontId="4" fillId="0" borderId="55" xfId="0" applyNumberFormat="1" applyFont="1" applyBorder="1" applyAlignment="1">
      <alignment horizontal="left" vertical="center"/>
    </xf>
    <xf numFmtId="42" fontId="4" fillId="0" borderId="56" xfId="0" applyNumberFormat="1" applyFont="1" applyBorder="1" applyAlignment="1">
      <alignment horizontal="left" vertical="center"/>
    </xf>
    <xf numFmtId="42" fontId="4" fillId="0" borderId="114" xfId="0" applyNumberFormat="1" applyFont="1" applyBorder="1" applyAlignment="1">
      <alignment horizontal="left" vertical="center"/>
    </xf>
    <xf numFmtId="42" fontId="4" fillId="0" borderId="14" xfId="0" applyNumberFormat="1" applyFont="1" applyBorder="1" applyAlignment="1">
      <alignment horizontal="left" vertical="center"/>
    </xf>
    <xf numFmtId="42" fontId="4" fillId="0" borderId="95" xfId="0" applyNumberFormat="1" applyFont="1" applyBorder="1" applyAlignment="1">
      <alignment horizontal="left" vertical="center"/>
    </xf>
    <xf numFmtId="0" fontId="4" fillId="0" borderId="132" xfId="0" applyFont="1" applyBorder="1" applyAlignment="1">
      <alignment horizontal="center" vertical="center" textRotation="255"/>
    </xf>
    <xf numFmtId="0" fontId="4" fillId="0" borderId="133" xfId="0" applyFont="1" applyBorder="1" applyAlignment="1">
      <alignment horizontal="center" vertical="center" textRotation="255"/>
    </xf>
    <xf numFmtId="0" fontId="4" fillId="0" borderId="110" xfId="0" applyFont="1" applyBorder="1" applyAlignment="1">
      <alignment horizontal="center" vertical="center" textRotation="255"/>
    </xf>
    <xf numFmtId="42" fontId="4" fillId="0" borderId="96" xfId="0" applyNumberFormat="1" applyFont="1" applyBorder="1" applyAlignment="1">
      <alignment horizontal="left" vertical="center"/>
    </xf>
    <xf numFmtId="42" fontId="4" fillId="0" borderId="15" xfId="0" applyNumberFormat="1" applyFont="1" applyBorder="1" applyAlignment="1">
      <alignment horizontal="left" vertical="center"/>
    </xf>
    <xf numFmtId="42" fontId="4" fillId="0" borderId="69" xfId="0" applyNumberFormat="1" applyFont="1" applyBorder="1" applyAlignment="1">
      <alignment horizontal="left" vertical="center"/>
    </xf>
    <xf numFmtId="0" fontId="4" fillId="0" borderId="43" xfId="0" applyFont="1" applyBorder="1" applyAlignment="1">
      <alignment horizontal="center" vertical="center"/>
    </xf>
    <xf numFmtId="49" fontId="4" fillId="0" borderId="43" xfId="0" applyNumberFormat="1" applyFont="1" applyBorder="1" applyAlignment="1">
      <alignment horizontal="center" vertical="center"/>
    </xf>
    <xf numFmtId="194" fontId="4" fillId="0" borderId="0" xfId="0" applyNumberFormat="1" applyFont="1" applyAlignment="1">
      <alignment horizontal="right" vertical="center"/>
    </xf>
    <xf numFmtId="42" fontId="4" fillId="0" borderId="51" xfId="40" applyNumberFormat="1" applyFont="1" applyBorder="1" applyAlignment="1">
      <alignment horizontal="left" vertical="center"/>
    </xf>
    <xf numFmtId="49" fontId="4" fillId="0" borderId="51" xfId="0" applyNumberFormat="1" applyFont="1" applyBorder="1" applyAlignment="1">
      <alignment horizontal="center" vertical="center"/>
    </xf>
    <xf numFmtId="0" fontId="4" fillId="0" borderId="22" xfId="0" applyFont="1" applyBorder="1">
      <alignment vertical="center"/>
    </xf>
    <xf numFmtId="0" fontId="4" fillId="0" borderId="33" xfId="0" applyFont="1" applyBorder="1" applyAlignment="1">
      <alignment horizontal="left" vertical="center"/>
    </xf>
    <xf numFmtId="0" fontId="4" fillId="0" borderId="14" xfId="0" applyFont="1" applyBorder="1" applyAlignment="1">
      <alignment horizontal="left" vertical="center"/>
    </xf>
    <xf numFmtId="0" fontId="4" fillId="0" borderId="95" xfId="0" applyFont="1" applyBorder="1" applyAlignment="1">
      <alignment horizontal="left" vertical="center"/>
    </xf>
    <xf numFmtId="0" fontId="4" fillId="0" borderId="11" xfId="0" applyFont="1" applyBorder="1" applyAlignment="1">
      <alignment horizontal="left" vertical="center"/>
    </xf>
    <xf numFmtId="0" fontId="4" fillId="0" borderId="0" xfId="0" applyFont="1">
      <alignment vertical="center"/>
    </xf>
    <xf numFmtId="0" fontId="4" fillId="0" borderId="41" xfId="0" applyFont="1" applyBorder="1">
      <alignment vertical="center"/>
    </xf>
    <xf numFmtId="0" fontId="4" fillId="0" borderId="41" xfId="0" applyFont="1" applyBorder="1" applyAlignment="1">
      <alignment horizontal="left" vertical="center"/>
    </xf>
    <xf numFmtId="0" fontId="4" fillId="0" borderId="93" xfId="0" applyFont="1" applyBorder="1" applyAlignment="1">
      <alignment vertical="center" textRotation="255" wrapText="1"/>
    </xf>
    <xf numFmtId="0" fontId="4" fillId="0" borderId="75" xfId="0" applyFont="1" applyBorder="1" applyAlignment="1">
      <alignment vertical="center" wrapText="1"/>
    </xf>
    <xf numFmtId="0" fontId="4" fillId="0" borderId="36" xfId="0" applyFont="1" applyBorder="1" applyAlignment="1">
      <alignment vertical="center" wrapText="1"/>
    </xf>
    <xf numFmtId="0" fontId="5" fillId="0" borderId="3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5" fillId="0" borderId="0" xfId="0" applyFont="1">
      <alignment vertical="center"/>
    </xf>
    <xf numFmtId="0" fontId="13" fillId="0" borderId="0" xfId="0" applyFont="1">
      <alignment vertical="center"/>
    </xf>
    <xf numFmtId="0" fontId="13" fillId="0" borderId="10" xfId="0" applyFont="1" applyBorder="1">
      <alignment vertical="center"/>
    </xf>
    <xf numFmtId="0" fontId="4" fillId="0" borderId="3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95" xfId="0" applyFont="1" applyBorder="1" applyAlignment="1">
      <alignment horizontal="left" vertical="center" shrinkToFit="1"/>
    </xf>
    <xf numFmtId="0" fontId="4" fillId="0" borderId="33" xfId="0" applyFont="1" applyBorder="1">
      <alignment vertical="center"/>
    </xf>
    <xf numFmtId="0" fontId="4" fillId="0" borderId="95" xfId="0" applyFont="1" applyBorder="1">
      <alignment vertical="center"/>
    </xf>
    <xf numFmtId="0" fontId="4" fillId="19" borderId="0" xfId="49" applyFont="1" applyFill="1" applyAlignment="1" applyProtection="1">
      <alignment vertical="center" shrinkToFit="1"/>
      <protection locked="0"/>
    </xf>
    <xf numFmtId="0" fontId="4" fillId="19" borderId="68" xfId="49" applyFont="1" applyFill="1" applyBorder="1" applyAlignment="1" applyProtection="1">
      <alignment vertical="center" shrinkToFit="1"/>
      <protection locked="0"/>
    </xf>
    <xf numFmtId="0" fontId="4" fillId="19" borderId="64" xfId="49" applyFont="1" applyFill="1" applyBorder="1" applyAlignment="1" applyProtection="1">
      <alignment vertical="center" shrinkToFit="1"/>
      <protection locked="0"/>
    </xf>
    <xf numFmtId="0" fontId="4" fillId="19" borderId="73" xfId="49" applyFont="1" applyFill="1" applyBorder="1" applyAlignment="1" applyProtection="1">
      <alignment vertical="center" shrinkToFit="1"/>
      <protection locked="0"/>
    </xf>
    <xf numFmtId="0" fontId="4" fillId="0" borderId="59" xfId="49" applyFont="1" applyBorder="1" applyAlignment="1">
      <alignment horizontal="center" vertical="center"/>
    </xf>
    <xf numFmtId="0" fontId="4" fillId="0" borderId="67" xfId="49" applyFont="1" applyBorder="1" applyAlignment="1">
      <alignment horizontal="center" vertical="center"/>
    </xf>
    <xf numFmtId="0" fontId="15" fillId="0" borderId="0" xfId="49" applyFont="1" applyAlignment="1">
      <alignment horizontal="left" vertical="center" shrinkToFit="1"/>
    </xf>
    <xf numFmtId="0" fontId="4" fillId="17" borderId="81" xfId="49" applyFont="1" applyFill="1" applyBorder="1" applyAlignment="1" applyProtection="1">
      <alignment vertical="center"/>
      <protection locked="0"/>
    </xf>
    <xf numFmtId="0" fontId="4" fillId="22" borderId="0" xfId="49" applyFont="1" applyFill="1" applyAlignment="1" applyProtection="1">
      <alignment horizontal="center" vertical="center" shrinkToFit="1"/>
      <protection locked="0"/>
    </xf>
    <xf numFmtId="0" fontId="4" fillId="22" borderId="15" xfId="49" applyFont="1" applyFill="1" applyBorder="1" applyAlignment="1" applyProtection="1">
      <alignment horizontal="center" vertical="center"/>
      <protection locked="0"/>
    </xf>
    <xf numFmtId="0" fontId="4" fillId="22" borderId="15" xfId="49" applyFont="1" applyFill="1" applyBorder="1" applyAlignment="1" applyProtection="1">
      <alignment vertical="center"/>
      <protection locked="0"/>
    </xf>
    <xf numFmtId="0" fontId="4" fillId="17" borderId="59" xfId="49" applyFont="1" applyFill="1" applyBorder="1" applyAlignment="1" applyProtection="1">
      <alignment horizontal="center" vertical="center"/>
      <protection locked="0"/>
    </xf>
    <xf numFmtId="0" fontId="4" fillId="17" borderId="59" xfId="49" applyFont="1" applyFill="1" applyBorder="1" applyAlignment="1" applyProtection="1">
      <alignment vertical="center"/>
      <protection locked="0"/>
    </xf>
    <xf numFmtId="0" fontId="4" fillId="17" borderId="0" xfId="49" applyFont="1" applyFill="1" applyAlignment="1" applyProtection="1">
      <alignment horizontal="center" vertical="center"/>
      <protection locked="0"/>
    </xf>
    <xf numFmtId="0" fontId="4" fillId="22" borderId="0" xfId="49" applyFont="1" applyFill="1" applyAlignment="1" applyProtection="1">
      <alignment horizontal="center" vertical="center"/>
      <protection locked="0"/>
    </xf>
    <xf numFmtId="0" fontId="4" fillId="22" borderId="76" xfId="49" applyFont="1" applyFill="1" applyBorder="1" applyAlignment="1" applyProtection="1">
      <alignment horizontal="left" vertical="center"/>
      <protection locked="0"/>
    </xf>
    <xf numFmtId="0" fontId="4" fillId="22" borderId="61" xfId="49" applyFont="1" applyFill="1" applyBorder="1" applyAlignment="1" applyProtection="1">
      <alignment horizontal="left" vertical="center"/>
      <protection locked="0"/>
    </xf>
    <xf numFmtId="0" fontId="4" fillId="22" borderId="129" xfId="49" applyFont="1" applyFill="1" applyBorder="1" applyAlignment="1" applyProtection="1">
      <alignment horizontal="left" vertical="center"/>
      <protection locked="0"/>
    </xf>
    <xf numFmtId="0" fontId="4" fillId="22" borderId="77" xfId="49" applyFont="1" applyFill="1" applyBorder="1" applyAlignment="1" applyProtection="1">
      <alignment horizontal="left" vertical="center"/>
      <protection locked="0"/>
    </xf>
    <xf numFmtId="0" fontId="4" fillId="22" borderId="14" xfId="49" applyFont="1" applyFill="1" applyBorder="1" applyAlignment="1" applyProtection="1">
      <alignment horizontal="left" vertical="center"/>
      <protection locked="0"/>
    </xf>
    <xf numFmtId="0" fontId="4" fillId="22" borderId="118" xfId="49" applyFont="1" applyFill="1" applyBorder="1" applyAlignment="1" applyProtection="1">
      <alignment horizontal="left" vertical="center"/>
      <protection locked="0"/>
    </xf>
    <xf numFmtId="0" fontId="4" fillId="0" borderId="136" xfId="49" applyFont="1" applyBorder="1" applyAlignment="1">
      <alignment horizontal="center" vertical="center"/>
    </xf>
    <xf numFmtId="0" fontId="4" fillId="0" borderId="137" xfId="49" applyFont="1" applyBorder="1" applyAlignment="1">
      <alignment horizontal="center" vertical="center"/>
    </xf>
    <xf numFmtId="0" fontId="4" fillId="0" borderId="138" xfId="49" applyFont="1" applyBorder="1" applyAlignment="1">
      <alignment horizontal="center" vertical="center"/>
    </xf>
    <xf numFmtId="0" fontId="4" fillId="17" borderId="0" xfId="49" applyFont="1" applyFill="1" applyAlignment="1" applyProtection="1">
      <alignment vertical="center"/>
      <protection locked="0"/>
    </xf>
    <xf numFmtId="0" fontId="4" fillId="0" borderId="78" xfId="49" applyFont="1" applyBorder="1" applyAlignment="1">
      <alignment horizontal="left" vertical="center"/>
    </xf>
    <xf numFmtId="0" fontId="4" fillId="0" borderId="117" xfId="49" applyFont="1" applyBorder="1" applyAlignment="1">
      <alignment horizontal="left" vertical="center"/>
    </xf>
    <xf numFmtId="0" fontId="4" fillId="0" borderId="140" xfId="49" applyFont="1" applyBorder="1" applyAlignment="1">
      <alignment horizontal="left" vertical="center"/>
    </xf>
    <xf numFmtId="0" fontId="4" fillId="0" borderId="86" xfId="49" applyFont="1" applyBorder="1" applyAlignment="1">
      <alignment horizontal="center" vertical="center"/>
    </xf>
    <xf numFmtId="0" fontId="4" fillId="0" borderId="45" xfId="49" applyFont="1" applyBorder="1" applyAlignment="1">
      <alignment horizontal="center" vertical="center"/>
    </xf>
    <xf numFmtId="0" fontId="4" fillId="0" borderId="87" xfId="49" applyFont="1" applyBorder="1" applyAlignment="1">
      <alignment horizontal="center" vertical="center"/>
    </xf>
    <xf numFmtId="0" fontId="4" fillId="0" borderId="59" xfId="49" applyFont="1" applyBorder="1" applyAlignment="1">
      <alignment horizontal="center" vertical="center" shrinkToFit="1"/>
    </xf>
    <xf numFmtId="0" fontId="4" fillId="0" borderId="67" xfId="49" applyFont="1" applyBorder="1" applyAlignment="1">
      <alignment horizontal="center" vertical="center" shrinkToFit="1"/>
    </xf>
    <xf numFmtId="0" fontId="4" fillId="0" borderId="11" xfId="49" applyFont="1" applyBorder="1" applyAlignment="1">
      <alignment vertical="top" wrapText="1"/>
    </xf>
    <xf numFmtId="0" fontId="4" fillId="0" borderId="41" xfId="0" applyFont="1" applyBorder="1" applyAlignment="1">
      <alignment vertical="top" wrapText="1"/>
    </xf>
    <xf numFmtId="0" fontId="4" fillId="0" borderId="11" xfId="0" applyFont="1" applyBorder="1" applyAlignment="1">
      <alignment vertical="top" wrapText="1"/>
    </xf>
    <xf numFmtId="0" fontId="4" fillId="0" borderId="41" xfId="49" applyFont="1" applyBorder="1" applyAlignment="1">
      <alignment vertical="top" wrapText="1"/>
    </xf>
    <xf numFmtId="180" fontId="4" fillId="22" borderId="0" xfId="49" applyNumberFormat="1" applyFont="1" applyFill="1" applyAlignment="1" applyProtection="1">
      <alignment horizontal="center" vertical="center"/>
      <protection locked="0"/>
    </xf>
    <xf numFmtId="0" fontId="4" fillId="17" borderId="15" xfId="49" applyFont="1" applyFill="1" applyBorder="1" applyAlignment="1" applyProtection="1">
      <alignment horizontal="center" vertical="center"/>
      <protection locked="0"/>
    </xf>
    <xf numFmtId="0" fontId="4" fillId="17" borderId="15" xfId="49" applyFont="1" applyFill="1" applyBorder="1" applyAlignment="1" applyProtection="1">
      <alignment vertical="center"/>
      <protection locked="0"/>
    </xf>
    <xf numFmtId="0" fontId="4" fillId="22" borderId="0" xfId="49" applyFont="1" applyFill="1" applyAlignment="1" applyProtection="1">
      <alignment vertical="center"/>
      <protection locked="0"/>
    </xf>
    <xf numFmtId="0" fontId="4" fillId="22" borderId="64" xfId="49" applyFont="1" applyFill="1" applyBorder="1" applyAlignment="1" applyProtection="1">
      <alignment horizontal="center" vertical="center"/>
      <protection locked="0"/>
    </xf>
    <xf numFmtId="0" fontId="4" fillId="17" borderId="64" xfId="49" applyFont="1" applyFill="1" applyBorder="1" applyAlignment="1">
      <alignment horizontal="center" vertical="center"/>
    </xf>
    <xf numFmtId="190" fontId="4" fillId="22" borderId="0" xfId="49" applyNumberFormat="1" applyFont="1" applyFill="1" applyAlignment="1" applyProtection="1">
      <alignment horizontal="center" vertical="center"/>
      <protection locked="0"/>
    </xf>
    <xf numFmtId="180" fontId="4" fillId="19" borderId="15" xfId="49" applyNumberFormat="1" applyFont="1" applyFill="1" applyBorder="1" applyAlignment="1">
      <alignment horizontal="center" vertical="center"/>
    </xf>
    <xf numFmtId="182" fontId="4" fillId="22" borderId="0" xfId="49" applyNumberFormat="1" applyFont="1" applyFill="1" applyAlignment="1" applyProtection="1">
      <alignment horizontal="center" vertical="center"/>
      <protection locked="0"/>
    </xf>
    <xf numFmtId="0" fontId="4" fillId="22" borderId="85" xfId="49" applyFont="1" applyFill="1" applyBorder="1" applyAlignment="1">
      <alignment vertical="center" wrapText="1"/>
    </xf>
    <xf numFmtId="0" fontId="4" fillId="22" borderId="59" xfId="49" applyFont="1" applyFill="1" applyBorder="1" applyAlignment="1">
      <alignment vertical="center" wrapText="1"/>
    </xf>
    <xf numFmtId="0" fontId="4" fillId="22" borderId="67" xfId="49" applyFont="1" applyFill="1" applyBorder="1" applyAlignment="1">
      <alignment vertical="center" wrapText="1"/>
    </xf>
    <xf numFmtId="0" fontId="4" fillId="22" borderId="83" xfId="49" applyFont="1" applyFill="1" applyBorder="1" applyAlignment="1">
      <alignment vertical="center" wrapText="1"/>
    </xf>
    <xf numFmtId="0" fontId="4" fillId="22" borderId="0" xfId="49" applyFont="1" applyFill="1" applyAlignment="1">
      <alignment vertical="center" wrapText="1"/>
    </xf>
    <xf numFmtId="0" fontId="4" fillId="22" borderId="68" xfId="49" applyFont="1" applyFill="1" applyBorder="1" applyAlignment="1">
      <alignment vertical="center" wrapText="1"/>
    </xf>
    <xf numFmtId="0" fontId="4" fillId="22" borderId="84" xfId="49" applyFont="1" applyFill="1" applyBorder="1" applyAlignment="1">
      <alignment vertical="center" wrapText="1"/>
    </xf>
    <xf numFmtId="0" fontId="4" fillId="22" borderId="64" xfId="49" applyFont="1" applyFill="1" applyBorder="1" applyAlignment="1">
      <alignment vertical="center" wrapText="1"/>
    </xf>
    <xf numFmtId="0" fontId="4" fillId="22" borderId="73" xfId="49" applyFont="1" applyFill="1" applyBorder="1" applyAlignment="1">
      <alignment vertical="center" wrapText="1"/>
    </xf>
    <xf numFmtId="0" fontId="4" fillId="17" borderId="45" xfId="0" applyFont="1" applyFill="1" applyBorder="1" applyAlignment="1">
      <alignment horizontal="center" vertical="center"/>
    </xf>
    <xf numFmtId="0" fontId="4" fillId="17" borderId="139" xfId="0" applyFont="1" applyFill="1" applyBorder="1" applyAlignment="1">
      <alignment horizontal="center" vertical="center"/>
    </xf>
    <xf numFmtId="0" fontId="4" fillId="19" borderId="46" xfId="49" applyFont="1" applyFill="1" applyBorder="1" applyAlignment="1" applyProtection="1">
      <alignment vertical="center" shrinkToFit="1"/>
      <protection locked="0"/>
    </xf>
    <xf numFmtId="0" fontId="4" fillId="19" borderId="135" xfId="49" applyFont="1" applyFill="1" applyBorder="1" applyAlignment="1" applyProtection="1">
      <alignment vertical="center" shrinkToFit="1"/>
      <protection locked="0"/>
    </xf>
    <xf numFmtId="0" fontId="15" fillId="19" borderId="0" xfId="49" applyFont="1" applyFill="1" applyAlignment="1">
      <alignment horizontal="left" vertical="center"/>
    </xf>
    <xf numFmtId="0" fontId="4" fillId="22" borderId="81" xfId="49" applyFont="1" applyFill="1" applyBorder="1" applyAlignment="1" applyProtection="1">
      <alignment vertical="center" shrinkToFit="1"/>
      <protection locked="0"/>
    </xf>
    <xf numFmtId="183" fontId="4" fillId="22" borderId="0" xfId="49" applyNumberFormat="1" applyFont="1" applyFill="1" applyAlignment="1" applyProtection="1">
      <alignment horizontal="center" vertical="center"/>
      <protection locked="0"/>
    </xf>
    <xf numFmtId="0" fontId="4" fillId="0" borderId="0" xfId="49" applyFont="1" applyAlignment="1">
      <alignment horizontal="center" vertical="center"/>
    </xf>
    <xf numFmtId="0" fontId="4" fillId="17" borderId="64" xfId="49" applyFont="1" applyFill="1" applyBorder="1" applyAlignment="1" applyProtection="1">
      <alignment horizontal="center" vertical="center"/>
      <protection locked="0"/>
    </xf>
    <xf numFmtId="0" fontId="4" fillId="17" borderId="64" xfId="49" applyFont="1" applyFill="1" applyBorder="1" applyAlignment="1" applyProtection="1">
      <alignment vertical="center"/>
      <protection locked="0"/>
    </xf>
    <xf numFmtId="0" fontId="4" fillId="0" borderId="11" xfId="45" applyFont="1" applyBorder="1" applyAlignment="1">
      <alignment horizontal="center" vertical="center"/>
    </xf>
    <xf numFmtId="0" fontId="4" fillId="0" borderId="41" xfId="45" applyFont="1" applyBorder="1" applyAlignment="1">
      <alignment horizontal="center" vertical="center"/>
    </xf>
    <xf numFmtId="0" fontId="4" fillId="0" borderId="11" xfId="45" applyFont="1" applyBorder="1" applyAlignment="1">
      <alignment vertical="top" wrapText="1"/>
    </xf>
    <xf numFmtId="0" fontId="4" fillId="0" borderId="0" xfId="45" applyFont="1" applyAlignment="1">
      <alignment vertical="top" wrapText="1"/>
    </xf>
    <xf numFmtId="0" fontId="4" fillId="0" borderId="41" xfId="45" applyFont="1" applyBorder="1" applyAlignment="1">
      <alignment vertical="top" wrapText="1"/>
    </xf>
    <xf numFmtId="0" fontId="4" fillId="0" borderId="71" xfId="45" applyFont="1" applyBorder="1" applyAlignment="1">
      <alignment vertical="top" wrapText="1"/>
    </xf>
    <xf numFmtId="0" fontId="4" fillId="0" borderId="64" xfId="45" applyFont="1" applyBorder="1" applyAlignment="1">
      <alignment vertical="top" wrapText="1"/>
    </xf>
    <xf numFmtId="0" fontId="4" fillId="0" borderId="72" xfId="45" applyFont="1" applyBorder="1" applyAlignment="1">
      <alignment vertical="top" wrapText="1"/>
    </xf>
    <xf numFmtId="0" fontId="4" fillId="17" borderId="10" xfId="47" applyFont="1" applyFill="1" applyBorder="1" applyAlignment="1" applyProtection="1">
      <alignment horizontal="center" vertical="center" shrinkToFit="1"/>
      <protection locked="0"/>
    </xf>
    <xf numFmtId="0" fontId="4" fillId="17" borderId="64" xfId="47" applyFont="1" applyFill="1" applyBorder="1" applyAlignment="1" applyProtection="1">
      <alignment horizontal="center" vertical="center" shrinkToFit="1"/>
      <protection locked="0"/>
    </xf>
    <xf numFmtId="0" fontId="4" fillId="22" borderId="10" xfId="45" applyFont="1" applyFill="1" applyBorder="1" applyAlignment="1" applyProtection="1">
      <alignment horizontal="center" vertical="center" shrinkToFit="1"/>
      <protection locked="0"/>
    </xf>
    <xf numFmtId="0" fontId="4" fillId="22" borderId="15" xfId="47" applyFont="1" applyFill="1" applyBorder="1" applyAlignment="1" applyProtection="1">
      <alignment horizontal="center" vertical="center" shrinkToFit="1"/>
      <protection locked="0"/>
    </xf>
    <xf numFmtId="0" fontId="4" fillId="0" borderId="12" xfId="45" applyFont="1" applyBorder="1" applyAlignment="1">
      <alignment vertical="top" wrapText="1"/>
    </xf>
    <xf numFmtId="0" fontId="4" fillId="0" borderId="10" xfId="45" applyFont="1" applyBorder="1" applyAlignment="1">
      <alignment vertical="top" wrapText="1"/>
    </xf>
    <xf numFmtId="0" fontId="4" fillId="0" borderId="47" xfId="45" applyFont="1" applyBorder="1" applyAlignment="1">
      <alignment vertical="top" wrapText="1"/>
    </xf>
    <xf numFmtId="0" fontId="4" fillId="22" borderId="15" xfId="47" applyFont="1" applyFill="1" applyBorder="1" applyAlignment="1">
      <alignment horizontal="center" vertical="center" shrinkToFit="1"/>
    </xf>
    <xf numFmtId="0" fontId="4" fillId="22" borderId="10" xfId="47" applyFont="1" applyFill="1" applyBorder="1" applyAlignment="1">
      <alignment horizontal="center" vertical="center" shrinkToFit="1"/>
    </xf>
    <xf numFmtId="0" fontId="4" fillId="0" borderId="42" xfId="45" applyFont="1" applyBorder="1" applyAlignment="1">
      <alignment vertical="top" wrapText="1"/>
    </xf>
    <xf numFmtId="0" fontId="4" fillId="0" borderId="15" xfId="45" applyFont="1" applyBorder="1" applyAlignment="1">
      <alignment vertical="top" wrapText="1"/>
    </xf>
    <xf numFmtId="0" fontId="4" fillId="0" borderId="69" xfId="45" applyFont="1" applyBorder="1" applyAlignment="1">
      <alignment vertical="top" wrapText="1"/>
    </xf>
    <xf numFmtId="0" fontId="0" fillId="22" borderId="0" xfId="0" applyFill="1" applyAlignment="1">
      <alignment horizontal="center" vertical="center" shrinkToFit="1"/>
    </xf>
    <xf numFmtId="0" fontId="4" fillId="17" borderId="0" xfId="47" applyFont="1" applyFill="1" applyAlignment="1" applyProtection="1">
      <alignment horizontal="center" vertical="center" shrinkToFit="1"/>
      <protection locked="0"/>
    </xf>
    <xf numFmtId="0" fontId="4" fillId="0" borderId="0" xfId="45" applyFont="1" applyAlignment="1">
      <alignment vertical="center" shrinkToFit="1"/>
    </xf>
    <xf numFmtId="0" fontId="4" fillId="0" borderId="41" xfId="45" applyFont="1" applyBorder="1" applyAlignment="1">
      <alignment vertical="center" shrinkToFit="1"/>
    </xf>
    <xf numFmtId="0" fontId="4" fillId="0" borderId="10" xfId="45" applyFont="1" applyBorder="1" applyAlignment="1">
      <alignment vertical="center" shrinkToFit="1"/>
    </xf>
    <xf numFmtId="0" fontId="4" fillId="0" borderId="47" xfId="45" applyFont="1" applyBorder="1" applyAlignment="1">
      <alignment vertical="center" shrinkToFit="1"/>
    </xf>
    <xf numFmtId="0" fontId="4" fillId="22" borderId="10" xfId="45" applyFont="1" applyFill="1" applyBorder="1" applyAlignment="1">
      <alignment horizontal="center" vertical="center"/>
    </xf>
    <xf numFmtId="0" fontId="4" fillId="0" borderId="11" xfId="45" applyFont="1" applyBorder="1" applyAlignment="1">
      <alignment horizontal="left" vertical="top" wrapText="1"/>
    </xf>
    <xf numFmtId="0" fontId="4" fillId="0" borderId="0" xfId="45" applyFont="1" applyAlignment="1">
      <alignment horizontal="left" vertical="top" wrapText="1"/>
    </xf>
    <xf numFmtId="0" fontId="4" fillId="0" borderId="41" xfId="45" applyFont="1" applyBorder="1" applyAlignment="1">
      <alignment horizontal="left" vertical="top" wrapText="1"/>
    </xf>
    <xf numFmtId="0" fontId="4" fillId="22" borderId="14" xfId="45" applyFont="1" applyFill="1" applyBorder="1" applyAlignment="1">
      <alignment horizontal="center" vertical="center"/>
    </xf>
    <xf numFmtId="0" fontId="4" fillId="22" borderId="15" xfId="45" applyFont="1" applyFill="1" applyBorder="1" applyAlignment="1">
      <alignment horizontal="center" vertical="center" shrinkToFit="1"/>
    </xf>
    <xf numFmtId="0" fontId="4" fillId="22" borderId="15" xfId="45" applyFont="1" applyFill="1" applyBorder="1" applyAlignment="1">
      <alignment horizontal="center" vertical="center"/>
    </xf>
    <xf numFmtId="0" fontId="4" fillId="22" borderId="0" xfId="45" applyFont="1" applyFill="1" applyAlignment="1">
      <alignment horizontal="center" vertical="center"/>
    </xf>
    <xf numFmtId="183" fontId="4" fillId="22" borderId="14" xfId="45" applyNumberFormat="1" applyFont="1" applyFill="1" applyBorder="1" applyAlignment="1">
      <alignment horizontal="center" vertical="center"/>
    </xf>
    <xf numFmtId="0" fontId="4" fillId="22" borderId="14" xfId="45" applyFont="1" applyFill="1" applyBorder="1" applyAlignment="1">
      <alignment horizontal="center" vertical="center" shrinkToFit="1"/>
    </xf>
    <xf numFmtId="0" fontId="4" fillId="22" borderId="11" xfId="45" applyFont="1" applyFill="1" applyBorder="1" applyAlignment="1">
      <alignment horizontal="center" vertical="center"/>
    </xf>
    <xf numFmtId="0" fontId="4" fillId="22" borderId="41" xfId="45" applyFont="1" applyFill="1" applyBorder="1" applyAlignment="1">
      <alignment horizontal="center" vertical="center"/>
    </xf>
    <xf numFmtId="0" fontId="4" fillId="22" borderId="10" xfId="45" applyFont="1" applyFill="1" applyBorder="1" applyAlignment="1">
      <alignment horizontal="center" vertical="center" shrinkToFit="1"/>
    </xf>
    <xf numFmtId="0" fontId="4" fillId="22" borderId="0" xfId="45" applyFont="1" applyFill="1" applyAlignment="1">
      <alignment horizontal="center" vertical="center" shrinkToFit="1"/>
    </xf>
    <xf numFmtId="0" fontId="4" fillId="0" borderId="0" xfId="49" applyFont="1" applyAlignment="1">
      <alignment vertical="top" wrapText="1"/>
    </xf>
    <xf numFmtId="0" fontId="4" fillId="25" borderId="11" xfId="45" applyFont="1" applyFill="1" applyBorder="1" applyAlignment="1" applyProtection="1">
      <alignment horizontal="left" vertical="center"/>
      <protection locked="0"/>
    </xf>
    <xf numFmtId="0" fontId="4" fillId="25" borderId="0" xfId="45" applyFont="1" applyFill="1" applyAlignment="1" applyProtection="1">
      <alignment horizontal="left" vertical="center"/>
      <protection locked="0"/>
    </xf>
    <xf numFmtId="0" fontId="4" fillId="25" borderId="41" xfId="45" applyFont="1" applyFill="1" applyBorder="1" applyAlignment="1" applyProtection="1">
      <alignment horizontal="left" vertical="center"/>
      <protection locked="0"/>
    </xf>
    <xf numFmtId="0" fontId="4" fillId="0" borderId="15" xfId="47" applyFont="1" applyBorder="1" applyAlignment="1" applyProtection="1">
      <alignment vertical="center" shrinkToFit="1"/>
      <protection locked="0"/>
    </xf>
    <xf numFmtId="0" fontId="4" fillId="0" borderId="69" xfId="47" applyFont="1" applyBorder="1" applyAlignment="1" applyProtection="1">
      <alignment vertical="center" shrinkToFit="1"/>
      <protection locked="0"/>
    </xf>
    <xf numFmtId="0" fontId="4" fillId="0" borderId="0" xfId="47" applyFont="1" applyAlignment="1" applyProtection="1">
      <alignment vertical="center" shrinkToFit="1"/>
      <protection locked="0"/>
    </xf>
    <xf numFmtId="0" fontId="4" fillId="0" borderId="41" xfId="47" applyFont="1" applyBorder="1" applyAlignment="1" applyProtection="1">
      <alignment vertical="center" shrinkToFit="1"/>
      <protection locked="0"/>
    </xf>
    <xf numFmtId="0" fontId="4" fillId="22" borderId="0" xfId="47" applyFont="1" applyFill="1" applyAlignment="1" applyProtection="1">
      <alignment horizontal="center" vertical="center" shrinkToFit="1"/>
      <protection locked="0"/>
    </xf>
    <xf numFmtId="0" fontId="4" fillId="0" borderId="0" xfId="45" applyFont="1" applyAlignment="1">
      <alignment horizontal="left" vertical="center"/>
    </xf>
    <xf numFmtId="0" fontId="4" fillId="22" borderId="141" xfId="45" applyFont="1" applyFill="1" applyBorder="1">
      <alignment vertical="center"/>
    </xf>
    <xf numFmtId="0" fontId="4" fillId="22" borderId="59" xfId="45" applyFont="1" applyFill="1" applyBorder="1">
      <alignment vertical="center"/>
    </xf>
    <xf numFmtId="0" fontId="4" fillId="22" borderId="67" xfId="45" applyFont="1" applyFill="1" applyBorder="1">
      <alignment vertical="center"/>
    </xf>
    <xf numFmtId="0" fontId="4" fillId="22" borderId="142" xfId="45" applyFont="1" applyFill="1" applyBorder="1">
      <alignment vertical="center"/>
    </xf>
    <xf numFmtId="0" fontId="4" fillId="22" borderId="15" xfId="45" applyFont="1" applyFill="1" applyBorder="1">
      <alignment vertical="center"/>
    </xf>
    <xf numFmtId="0" fontId="4" fillId="22" borderId="70" xfId="45" applyFont="1" applyFill="1" applyBorder="1">
      <alignment vertical="center"/>
    </xf>
    <xf numFmtId="0" fontId="4" fillId="22" borderId="143" xfId="45" applyFont="1" applyFill="1" applyBorder="1">
      <alignment vertical="center"/>
    </xf>
    <xf numFmtId="0" fontId="4" fillId="22" borderId="14" xfId="45" applyFont="1" applyFill="1" applyBorder="1">
      <alignment vertical="center"/>
    </xf>
    <xf numFmtId="0" fontId="4" fillId="22" borderId="118" xfId="45" applyFont="1" applyFill="1" applyBorder="1">
      <alignment vertical="center"/>
    </xf>
    <xf numFmtId="0" fontId="4" fillId="0" borderId="144" xfId="45" applyFont="1" applyBorder="1">
      <alignment vertical="center"/>
    </xf>
    <xf numFmtId="0" fontId="4" fillId="0" borderId="117" xfId="45" applyFont="1" applyBorder="1">
      <alignment vertical="center"/>
    </xf>
    <xf numFmtId="0" fontId="4" fillId="0" borderId="140" xfId="45" applyFont="1" applyBorder="1">
      <alignment vertical="center"/>
    </xf>
    <xf numFmtId="0" fontId="4" fillId="0" borderId="66" xfId="45" applyFont="1" applyBorder="1" applyAlignment="1">
      <alignment horizontal="center" vertical="center" wrapText="1"/>
    </xf>
    <xf numFmtId="0" fontId="4" fillId="0" borderId="59" xfId="45" applyFont="1" applyBorder="1" applyAlignment="1">
      <alignment horizontal="center" vertical="center" wrapText="1"/>
    </xf>
    <xf numFmtId="0" fontId="4" fillId="0" borderId="65" xfId="45" applyFont="1" applyBorder="1" applyAlignment="1">
      <alignment horizontal="center" vertical="center" wrapText="1"/>
    </xf>
    <xf numFmtId="0" fontId="4" fillId="0" borderId="66" xfId="45" applyFont="1" applyBorder="1" applyAlignment="1">
      <alignment horizontal="center" vertical="center"/>
    </xf>
    <xf numFmtId="0" fontId="4" fillId="0" borderId="65" xfId="45" applyFont="1" applyBorder="1" applyAlignment="1">
      <alignment horizontal="center" vertical="center"/>
    </xf>
    <xf numFmtId="0" fontId="4" fillId="0" borderId="59" xfId="45" applyFont="1" applyBorder="1" applyAlignment="1">
      <alignment horizontal="center" vertical="center"/>
    </xf>
    <xf numFmtId="0" fontId="4" fillId="0" borderId="66" xfId="45" applyFont="1" applyBorder="1">
      <alignment vertical="center"/>
    </xf>
    <xf numFmtId="0" fontId="0" fillId="0" borderId="67" xfId="0" applyBorder="1">
      <alignment vertical="center"/>
    </xf>
    <xf numFmtId="0" fontId="4" fillId="0" borderId="71" xfId="45" applyFont="1" applyBorder="1" applyAlignment="1">
      <alignment horizontal="center" vertical="center"/>
    </xf>
    <xf numFmtId="0" fontId="4" fillId="0" borderId="64" xfId="45" applyFont="1" applyBorder="1" applyAlignment="1">
      <alignment horizontal="center" vertical="center"/>
    </xf>
    <xf numFmtId="0" fontId="4" fillId="0" borderId="72" xfId="45" applyFont="1" applyBorder="1" applyAlignment="1">
      <alignment horizontal="center" vertical="center"/>
    </xf>
    <xf numFmtId="0" fontId="4" fillId="0" borderId="119" xfId="45" applyFont="1" applyBorder="1" applyAlignment="1">
      <alignment horizontal="center" vertical="center"/>
    </xf>
    <xf numFmtId="0" fontId="4" fillId="0" borderId="117" xfId="45" applyFont="1" applyBorder="1" applyAlignment="1">
      <alignment horizontal="center" vertical="center"/>
    </xf>
    <xf numFmtId="0" fontId="4" fillId="0" borderId="120" xfId="45" applyFont="1" applyBorder="1" applyAlignment="1">
      <alignment horizontal="center" vertical="center"/>
    </xf>
    <xf numFmtId="0" fontId="4" fillId="0" borderId="71" xfId="45" applyFont="1" applyBorder="1">
      <alignment vertical="center"/>
    </xf>
    <xf numFmtId="0" fontId="4" fillId="0" borderId="73" xfId="45" applyFont="1" applyBorder="1">
      <alignment vertical="center"/>
    </xf>
    <xf numFmtId="0" fontId="4" fillId="0" borderId="58" xfId="45" applyFont="1" applyBorder="1" applyAlignment="1">
      <alignment horizontal="center" vertical="top" textRotation="255"/>
    </xf>
    <xf numFmtId="0" fontId="4" fillId="0" borderId="79" xfId="45" applyFont="1" applyBorder="1" applyAlignment="1">
      <alignment horizontal="center" vertical="top" textRotation="255"/>
    </xf>
    <xf numFmtId="0" fontId="4" fillId="22" borderId="66" xfId="45" applyFont="1" applyFill="1" applyBorder="1" applyAlignment="1">
      <alignment horizontal="center" vertical="center"/>
    </xf>
    <xf numFmtId="0" fontId="4" fillId="22" borderId="65" xfId="45" applyFont="1" applyFill="1" applyBorder="1" applyAlignment="1">
      <alignment horizontal="center" vertical="center"/>
    </xf>
    <xf numFmtId="0" fontId="4" fillId="22" borderId="59" xfId="45" applyFont="1" applyFill="1" applyBorder="1" applyAlignment="1">
      <alignment horizontal="center" vertical="center"/>
    </xf>
    <xf numFmtId="0" fontId="4" fillId="0" borderId="11" xfId="45" applyFont="1" applyBorder="1" applyAlignment="1">
      <alignment vertical="center" shrinkToFit="1"/>
    </xf>
    <xf numFmtId="0" fontId="4" fillId="22" borderId="0" xfId="45" applyFont="1" applyFill="1" applyAlignment="1" applyProtection="1">
      <alignment horizontal="center" vertical="center" shrinkToFit="1"/>
      <protection locked="0"/>
    </xf>
    <xf numFmtId="0" fontId="4" fillId="0" borderId="0" xfId="45" applyFont="1" applyAlignment="1" applyProtection="1">
      <alignment horizontal="left" vertical="center"/>
      <protection locked="0"/>
    </xf>
    <xf numFmtId="0" fontId="4" fillId="22" borderId="42" xfId="45" applyFont="1" applyFill="1" applyBorder="1" applyAlignment="1" applyProtection="1">
      <alignment horizontal="center" vertical="center"/>
      <protection locked="0"/>
    </xf>
    <xf numFmtId="0" fontId="4" fillId="22" borderId="69" xfId="45" applyFont="1" applyFill="1" applyBorder="1" applyAlignment="1" applyProtection="1">
      <alignment horizontal="center" vertical="center"/>
      <protection locked="0"/>
    </xf>
    <xf numFmtId="0" fontId="4" fillId="22" borderId="15" xfId="45" applyFont="1" applyFill="1" applyBorder="1" applyAlignment="1" applyProtection="1">
      <alignment horizontal="center" vertical="center" shrinkToFit="1"/>
      <protection locked="0"/>
    </xf>
    <xf numFmtId="0" fontId="4" fillId="22" borderId="0" xfId="48" applyFont="1" applyFill="1" applyAlignment="1" applyProtection="1">
      <alignment horizontal="center" vertical="center" shrinkToFit="1"/>
      <protection locked="0"/>
    </xf>
    <xf numFmtId="0" fontId="4" fillId="17" borderId="15" xfId="48" applyFont="1" applyFill="1" applyBorder="1" applyAlignment="1" applyProtection="1">
      <alignment horizontal="center" vertical="center" shrinkToFit="1"/>
      <protection locked="0"/>
    </xf>
    <xf numFmtId="0" fontId="4" fillId="17" borderId="0" xfId="48" applyFont="1" applyFill="1" applyAlignment="1" applyProtection="1">
      <alignment horizontal="center" vertical="center" shrinkToFit="1"/>
      <protection locked="0"/>
    </xf>
    <xf numFmtId="0" fontId="4" fillId="22" borderId="11" xfId="45" applyFont="1" applyFill="1" applyBorder="1" applyAlignment="1" applyProtection="1">
      <alignment horizontal="center" vertical="center"/>
      <protection locked="0"/>
    </xf>
    <xf numFmtId="0" fontId="4" fillId="22" borderId="41" xfId="45" applyFont="1" applyFill="1" applyBorder="1" applyAlignment="1" applyProtection="1">
      <alignment horizontal="center" vertical="center"/>
      <protection locked="0"/>
    </xf>
    <xf numFmtId="0" fontId="4" fillId="0" borderId="11" xfId="48" applyFont="1" applyBorder="1" applyAlignment="1">
      <alignment vertical="top" wrapText="1"/>
    </xf>
    <xf numFmtId="0" fontId="4" fillId="0" borderId="0" xfId="48" applyFont="1" applyAlignment="1">
      <alignment vertical="top" wrapText="1"/>
    </xf>
    <xf numFmtId="0" fontId="4" fillId="0" borderId="41" xfId="48" applyFont="1" applyBorder="1" applyAlignment="1">
      <alignment vertical="top" wrapText="1"/>
    </xf>
    <xf numFmtId="0" fontId="4" fillId="25" borderId="12" xfId="45" applyFont="1" applyFill="1" applyBorder="1" applyAlignment="1" applyProtection="1">
      <alignment horizontal="left" vertical="center"/>
      <protection locked="0"/>
    </xf>
    <xf numFmtId="0" fontId="4" fillId="25" borderId="10" xfId="45" applyFont="1" applyFill="1" applyBorder="1" applyAlignment="1" applyProtection="1">
      <alignment horizontal="left" vertical="center"/>
      <protection locked="0"/>
    </xf>
    <xf numFmtId="0" fontId="4" fillId="25" borderId="47" xfId="45" applyFont="1" applyFill="1" applyBorder="1" applyAlignment="1" applyProtection="1">
      <alignment horizontal="left" vertical="center"/>
      <protection locked="0"/>
    </xf>
    <xf numFmtId="0" fontId="4" fillId="17" borderId="64" xfId="49" applyFont="1" applyFill="1" applyBorder="1" applyAlignment="1" applyProtection="1">
      <alignment horizontal="center" vertical="center" shrinkToFit="1"/>
      <protection locked="0"/>
    </xf>
    <xf numFmtId="0" fontId="4" fillId="22" borderId="0" xfId="49" applyFont="1" applyFill="1" applyAlignment="1">
      <alignment horizontal="center" vertical="center"/>
    </xf>
    <xf numFmtId="0" fontId="4" fillId="17" borderId="0" xfId="49" applyFont="1" applyFill="1" applyAlignment="1" applyProtection="1">
      <alignment horizontal="center" vertical="center" shrinkToFit="1"/>
      <protection locked="0"/>
    </xf>
    <xf numFmtId="0" fontId="4" fillId="17" borderId="10" xfId="49" applyFont="1" applyFill="1" applyBorder="1" applyAlignment="1" applyProtection="1">
      <alignment horizontal="center" vertical="center" shrinkToFit="1"/>
      <protection locked="0"/>
    </xf>
    <xf numFmtId="0" fontId="4" fillId="22" borderId="10" xfId="49" applyFont="1" applyFill="1" applyBorder="1" applyAlignment="1" applyProtection="1">
      <alignment horizontal="center" vertical="center" shrinkToFit="1"/>
      <protection locked="0"/>
    </xf>
    <xf numFmtId="0" fontId="4" fillId="22" borderId="10" xfId="49" applyFont="1" applyFill="1" applyBorder="1" applyAlignment="1" applyProtection="1">
      <alignment vertical="center" shrinkToFit="1"/>
      <protection locked="0"/>
    </xf>
    <xf numFmtId="0" fontId="4" fillId="0" borderId="14" xfId="49" applyFont="1" applyBorder="1" applyAlignment="1">
      <alignment vertical="center" shrinkToFit="1"/>
    </xf>
    <xf numFmtId="0" fontId="4" fillId="22" borderId="15" xfId="49" applyFont="1" applyFill="1" applyBorder="1" applyAlignment="1" applyProtection="1">
      <alignment horizontal="center" vertical="center" shrinkToFit="1"/>
      <protection locked="0"/>
    </xf>
    <xf numFmtId="0" fontId="4" fillId="0" borderId="15" xfId="49" applyFont="1" applyBorder="1" applyAlignment="1">
      <alignment vertical="center" shrinkToFit="1"/>
    </xf>
    <xf numFmtId="0" fontId="4" fillId="0" borderId="69" xfId="49" applyFont="1" applyBorder="1" applyAlignment="1">
      <alignment vertical="center" shrinkToFit="1"/>
    </xf>
    <xf numFmtId="0" fontId="4" fillId="17" borderId="0" xfId="49" applyFont="1" applyFill="1" applyAlignment="1">
      <alignment horizontal="center" vertical="center" shrinkToFit="1"/>
    </xf>
    <xf numFmtId="0" fontId="4" fillId="0" borderId="42" xfId="45" applyFont="1" applyBorder="1" applyAlignment="1">
      <alignment vertical="center" shrinkToFit="1"/>
    </xf>
    <xf numFmtId="0" fontId="4" fillId="0" borderId="15" xfId="45" applyFont="1" applyBorder="1" applyAlignment="1">
      <alignment vertical="center" shrinkToFit="1"/>
    </xf>
    <xf numFmtId="0" fontId="4" fillId="0" borderId="69" xfId="45" applyFont="1" applyBorder="1" applyAlignment="1">
      <alignment vertical="center" shrinkToFit="1"/>
    </xf>
    <xf numFmtId="0" fontId="4" fillId="22" borderId="10" xfId="49" applyFont="1" applyFill="1" applyBorder="1" applyAlignment="1">
      <alignment horizontal="center" vertical="center" shrinkToFit="1"/>
    </xf>
    <xf numFmtId="0" fontId="4" fillId="22" borderId="64" xfId="49" applyFont="1" applyFill="1" applyBorder="1" applyAlignment="1">
      <alignment horizontal="center" vertical="center" shrinkToFit="1"/>
    </xf>
    <xf numFmtId="0" fontId="4" fillId="22" borderId="12" xfId="49" applyFont="1" applyFill="1" applyBorder="1" applyAlignment="1">
      <alignment vertical="center"/>
    </xf>
    <xf numFmtId="0" fontId="4" fillId="22" borderId="10" xfId="49" applyFont="1" applyFill="1" applyBorder="1" applyAlignment="1">
      <alignment vertical="center"/>
    </xf>
    <xf numFmtId="0" fontId="4" fillId="22" borderId="47" xfId="49" applyFont="1" applyFill="1" applyBorder="1" applyAlignment="1">
      <alignment vertical="center"/>
    </xf>
    <xf numFmtId="0" fontId="4" fillId="0" borderId="42" xfId="45" applyFont="1" applyBorder="1" applyAlignment="1">
      <alignment horizontal="left" vertical="center" wrapText="1"/>
    </xf>
    <xf numFmtId="0" fontId="4" fillId="0" borderId="15" xfId="45" applyFont="1" applyBorder="1" applyAlignment="1">
      <alignment horizontal="left" vertical="center" wrapText="1"/>
    </xf>
    <xf numFmtId="0" fontId="4" fillId="0" borderId="69" xfId="45" applyFont="1" applyBorder="1" applyAlignment="1">
      <alignment horizontal="left" vertical="center" wrapText="1"/>
    </xf>
    <xf numFmtId="0" fontId="4" fillId="0" borderId="11" xfId="45" applyFont="1" applyBorder="1" applyAlignment="1">
      <alignment horizontal="left" vertical="center" wrapText="1"/>
    </xf>
    <xf numFmtId="0" fontId="4" fillId="0" borderId="0" xfId="45" applyFont="1" applyAlignment="1">
      <alignment horizontal="left" vertical="center" wrapText="1"/>
    </xf>
    <xf numFmtId="0" fontId="4" fillId="0" borderId="41" xfId="45" applyFont="1" applyBorder="1" applyAlignment="1">
      <alignment horizontal="left" vertical="center" wrapText="1"/>
    </xf>
    <xf numFmtId="0" fontId="4" fillId="0" borderId="10" xfId="49" applyFont="1" applyBorder="1" applyAlignment="1">
      <alignment vertical="center" shrinkToFit="1"/>
    </xf>
    <xf numFmtId="0" fontId="4" fillId="0" borderId="0" xfId="45" applyFont="1">
      <alignment vertical="center"/>
    </xf>
    <xf numFmtId="0" fontId="4" fillId="22" borderId="0" xfId="0" applyFont="1" applyFill="1" applyAlignment="1">
      <alignment horizontal="center" vertical="center" shrinkToFit="1"/>
    </xf>
    <xf numFmtId="0" fontId="4" fillId="22" borderId="0" xfId="0" applyFont="1" applyFill="1" applyAlignment="1" applyProtection="1">
      <alignment vertical="center" shrinkToFit="1"/>
      <protection locked="0"/>
    </xf>
    <xf numFmtId="0" fontId="4" fillId="22" borderId="41" xfId="0" applyFont="1" applyFill="1" applyBorder="1" applyAlignment="1" applyProtection="1">
      <alignment vertical="center" shrinkToFit="1"/>
      <protection locked="0"/>
    </xf>
    <xf numFmtId="0" fontId="4" fillId="22" borderId="10" xfId="0" applyFont="1" applyFill="1" applyBorder="1" applyAlignment="1">
      <alignment horizontal="center" vertical="center" shrinkToFit="1"/>
    </xf>
    <xf numFmtId="0" fontId="4" fillId="22" borderId="66" xfId="45" applyFont="1" applyFill="1" applyBorder="1" applyAlignment="1" applyProtection="1">
      <alignment horizontal="center" vertical="center"/>
      <protection locked="0"/>
    </xf>
    <xf numFmtId="0" fontId="4" fillId="22" borderId="65" xfId="45" applyFont="1" applyFill="1" applyBorder="1" applyAlignment="1" applyProtection="1">
      <alignment horizontal="center" vertical="center"/>
      <protection locked="0"/>
    </xf>
    <xf numFmtId="0" fontId="7" fillId="0" borderId="42" xfId="45" applyFont="1" applyBorder="1" applyAlignment="1">
      <alignment horizontal="center" vertical="center" wrapText="1"/>
    </xf>
    <xf numFmtId="0" fontId="7" fillId="0" borderId="15" xfId="45" applyFont="1" applyBorder="1" applyAlignment="1">
      <alignment horizontal="center" vertical="center" wrapText="1"/>
    </xf>
    <xf numFmtId="0" fontId="7" fillId="0" borderId="69" xfId="45" applyFont="1" applyBorder="1" applyAlignment="1">
      <alignment horizontal="center" vertical="center" wrapText="1"/>
    </xf>
    <xf numFmtId="0" fontId="7" fillId="0" borderId="11" xfId="45" applyFont="1" applyBorder="1" applyAlignment="1">
      <alignment horizontal="center" vertical="center" wrapText="1"/>
    </xf>
    <xf numFmtId="0" fontId="7" fillId="0" borderId="0" xfId="45" applyFont="1" applyAlignment="1">
      <alignment horizontal="center" vertical="center" wrapText="1"/>
    </xf>
    <xf numFmtId="0" fontId="7" fillId="0" borderId="41" xfId="45" applyFont="1" applyBorder="1" applyAlignment="1">
      <alignment horizontal="center" vertical="center" wrapText="1"/>
    </xf>
    <xf numFmtId="0" fontId="7" fillId="0" borderId="12" xfId="45" applyFont="1" applyBorder="1" applyAlignment="1">
      <alignment horizontal="center" vertical="center" wrapText="1"/>
    </xf>
    <xf numFmtId="0" fontId="7" fillId="0" borderId="10" xfId="45" applyFont="1" applyBorder="1" applyAlignment="1">
      <alignment horizontal="center" vertical="center" wrapText="1"/>
    </xf>
    <xf numFmtId="0" fontId="7" fillId="0" borderId="47" xfId="45" applyFont="1" applyBorder="1" applyAlignment="1">
      <alignment horizontal="center" vertical="center" wrapText="1"/>
    </xf>
    <xf numFmtId="182" fontId="4" fillId="17" borderId="0" xfId="46" applyNumberFormat="1" applyFont="1" applyFill="1" applyAlignment="1" applyProtection="1">
      <alignment horizontal="center" vertical="center" shrinkToFit="1"/>
      <protection locked="0"/>
    </xf>
    <xf numFmtId="0" fontId="2" fillId="0" borderId="67" xfId="0" applyFont="1" applyBorder="1">
      <alignment vertical="center"/>
    </xf>
    <xf numFmtId="180" fontId="4" fillId="22" borderId="11" xfId="45" applyNumberFormat="1" applyFont="1" applyFill="1" applyBorder="1" applyAlignment="1" applyProtection="1">
      <alignment horizontal="left" vertical="center"/>
      <protection locked="0"/>
    </xf>
    <xf numFmtId="180" fontId="4" fillId="22" borderId="0" xfId="45" applyNumberFormat="1" applyFont="1" applyFill="1" applyAlignment="1" applyProtection="1">
      <alignment horizontal="left" vertical="center"/>
      <protection locked="0"/>
    </xf>
    <xf numFmtId="180" fontId="4" fillId="22" borderId="41" xfId="45" applyNumberFormat="1" applyFont="1" applyFill="1" applyBorder="1" applyAlignment="1" applyProtection="1">
      <alignment horizontal="left" vertical="center"/>
      <protection locked="0"/>
    </xf>
    <xf numFmtId="183" fontId="4" fillId="17" borderId="0" xfId="46" applyNumberFormat="1" applyFont="1" applyFill="1" applyAlignment="1" applyProtection="1">
      <alignment horizontal="center" vertical="center" shrinkToFit="1"/>
      <protection locked="0"/>
    </xf>
    <xf numFmtId="0" fontId="4" fillId="22" borderId="15" xfId="0" applyFont="1" applyFill="1" applyBorder="1" applyAlignment="1">
      <alignment horizontal="center" vertical="center" shrinkToFit="1"/>
    </xf>
    <xf numFmtId="0" fontId="4" fillId="22" borderId="10" xfId="0" applyFont="1" applyFill="1" applyBorder="1" applyAlignment="1" applyProtection="1">
      <alignment vertical="center" shrinkToFit="1"/>
      <protection locked="0"/>
    </xf>
    <xf numFmtId="0" fontId="4" fillId="22" borderId="47" xfId="0" applyFont="1" applyFill="1" applyBorder="1" applyAlignment="1" applyProtection="1">
      <alignment vertical="center" shrinkToFit="1"/>
      <protection locked="0"/>
    </xf>
    <xf numFmtId="0" fontId="43" fillId="0" borderId="42" xfId="45" applyFont="1" applyBorder="1" applyAlignment="1">
      <alignment vertical="center" wrapText="1"/>
    </xf>
    <xf numFmtId="0" fontId="43" fillId="0" borderId="15" xfId="45" applyFont="1" applyBorder="1" applyAlignment="1">
      <alignment vertical="center" wrapText="1"/>
    </xf>
    <xf numFmtId="0" fontId="43" fillId="0" borderId="69" xfId="45" applyFont="1" applyBorder="1" applyAlignment="1">
      <alignment vertical="center" wrapText="1"/>
    </xf>
    <xf numFmtId="0" fontId="43" fillId="0" borderId="12" xfId="45" applyFont="1" applyBorder="1" applyAlignment="1">
      <alignment vertical="center" wrapText="1"/>
    </xf>
    <xf numFmtId="0" fontId="43" fillId="0" borderId="10" xfId="45" applyFont="1" applyBorder="1" applyAlignment="1">
      <alignment vertical="center" wrapText="1"/>
    </xf>
    <xf numFmtId="0" fontId="43" fillId="0" borderId="47" xfId="45" applyFont="1" applyBorder="1" applyAlignment="1">
      <alignment vertical="center" wrapText="1"/>
    </xf>
    <xf numFmtId="190" fontId="4" fillId="22" borderId="0" xfId="45" applyNumberFormat="1" applyFont="1" applyFill="1" applyAlignment="1">
      <alignment horizontal="center" vertical="center"/>
    </xf>
    <xf numFmtId="0" fontId="4" fillId="0" borderId="67" xfId="45" applyFont="1" applyBorder="1">
      <alignment vertical="center"/>
    </xf>
    <xf numFmtId="182" fontId="4" fillId="22" borderId="0" xfId="45" applyNumberFormat="1" applyFont="1" applyFill="1" applyAlignment="1">
      <alignment horizontal="center" vertical="center" shrinkToFit="1"/>
    </xf>
    <xf numFmtId="0" fontId="43" fillId="0" borderId="42" xfId="45" applyFont="1" applyBorder="1" applyAlignment="1">
      <alignment vertical="top" wrapText="1"/>
    </xf>
    <xf numFmtId="0" fontId="43" fillId="0" borderId="15" xfId="45" applyFont="1" applyBorder="1" applyAlignment="1">
      <alignment vertical="top" wrapText="1"/>
    </xf>
    <xf numFmtId="0" fontId="43" fillId="0" borderId="0" xfId="45" applyFont="1" applyAlignment="1">
      <alignment vertical="top" wrapText="1"/>
    </xf>
    <xf numFmtId="0" fontId="43" fillId="0" borderId="41" xfId="45" applyFont="1" applyBorder="1" applyAlignment="1">
      <alignment vertical="top" wrapText="1"/>
    </xf>
    <xf numFmtId="0" fontId="43" fillId="0" borderId="11" xfId="45" applyFont="1" applyBorder="1" applyAlignment="1">
      <alignment vertical="top" wrapText="1"/>
    </xf>
    <xf numFmtId="182" fontId="4" fillId="22" borderId="15" xfId="45" applyNumberFormat="1" applyFont="1" applyFill="1" applyBorder="1" applyAlignment="1">
      <alignment horizontal="center" vertical="center" shrinkToFit="1"/>
    </xf>
    <xf numFmtId="183" fontId="4" fillId="22" borderId="0" xfId="45" applyNumberFormat="1" applyFont="1" applyFill="1" applyAlignment="1">
      <alignment horizontal="center" vertical="center"/>
    </xf>
    <xf numFmtId="0" fontId="4" fillId="0" borderId="66" xfId="45" applyFont="1" applyBorder="1" applyAlignment="1">
      <alignment horizontal="left" vertical="top" wrapText="1"/>
    </xf>
    <xf numFmtId="0" fontId="4" fillId="0" borderId="59" xfId="45" applyFont="1" applyBorder="1" applyAlignment="1">
      <alignment horizontal="left" vertical="top" wrapText="1"/>
    </xf>
    <xf numFmtId="0" fontId="4" fillId="0" borderId="65" xfId="45" applyFont="1" applyBorder="1" applyAlignment="1">
      <alignment horizontal="left" vertical="top" wrapText="1"/>
    </xf>
    <xf numFmtId="182" fontId="4" fillId="22" borderId="0" xfId="46" applyNumberFormat="1" applyFont="1" applyFill="1" applyAlignment="1" applyProtection="1">
      <alignment horizontal="center" vertical="center" shrinkToFit="1"/>
      <protection locked="0"/>
    </xf>
    <xf numFmtId="182" fontId="4" fillId="22" borderId="0" xfId="45" applyNumberFormat="1" applyFont="1" applyFill="1" applyAlignment="1">
      <alignment horizontal="center" vertical="center"/>
    </xf>
    <xf numFmtId="0" fontId="4" fillId="0" borderId="63" xfId="45" applyFont="1" applyBorder="1" applyAlignment="1">
      <alignment horizontal="center" vertical="top" textRotation="255"/>
    </xf>
    <xf numFmtId="0" fontId="4" fillId="17" borderId="0" xfId="49" applyFont="1" applyFill="1" applyAlignment="1">
      <alignment vertical="center"/>
    </xf>
    <xf numFmtId="0" fontId="4" fillId="0" borderId="58" xfId="45" applyFont="1" applyBorder="1" applyAlignment="1">
      <alignment horizontal="center" vertical="top" textRotation="255" shrinkToFit="1"/>
    </xf>
    <xf numFmtId="0" fontId="4" fillId="0" borderId="79" xfId="45" applyFont="1" applyBorder="1" applyAlignment="1">
      <alignment horizontal="center" vertical="top" textRotation="255" shrinkToFit="1"/>
    </xf>
    <xf numFmtId="0" fontId="4" fillId="0" borderId="63" xfId="45" applyFont="1" applyBorder="1" applyAlignment="1">
      <alignment horizontal="center" vertical="top" textRotation="255" shrinkToFit="1"/>
    </xf>
    <xf numFmtId="0" fontId="4" fillId="0" borderId="151" xfId="45" applyFont="1" applyBorder="1" applyAlignment="1">
      <alignment horizontal="center" vertical="center"/>
    </xf>
    <xf numFmtId="0" fontId="4" fillId="0" borderId="152" xfId="45" applyFont="1" applyBorder="1" applyAlignment="1">
      <alignment horizontal="center" vertical="center"/>
    </xf>
    <xf numFmtId="0" fontId="4" fillId="0" borderId="147" xfId="45" applyFont="1" applyBorder="1" applyAlignment="1">
      <alignment horizontal="center" vertical="center"/>
    </xf>
    <xf numFmtId="0" fontId="4" fillId="0" borderId="148" xfId="45" applyFont="1" applyBorder="1" applyAlignment="1">
      <alignment horizontal="center" vertical="center"/>
    </xf>
    <xf numFmtId="0" fontId="4" fillId="0" borderId="153" xfId="45" applyFont="1" applyBorder="1" applyAlignment="1">
      <alignment horizontal="center" vertical="center"/>
    </xf>
    <xf numFmtId="0" fontId="4" fillId="0" borderId="154" xfId="45" applyFont="1" applyBorder="1" applyAlignment="1">
      <alignment horizontal="center" vertical="center"/>
    </xf>
    <xf numFmtId="0" fontId="4" fillId="0" borderId="149" xfId="45" applyFont="1" applyBorder="1" applyAlignment="1">
      <alignment horizontal="center" vertical="center"/>
    </xf>
    <xf numFmtId="0" fontId="4" fillId="0" borderId="150" xfId="45" applyFont="1" applyBorder="1" applyAlignment="1">
      <alignment horizontal="center" vertical="center"/>
    </xf>
    <xf numFmtId="0" fontId="4" fillId="22" borderId="10" xfId="0" applyFont="1" applyFill="1" applyBorder="1" applyAlignment="1" applyProtection="1">
      <alignment horizontal="center" vertical="center" shrinkToFit="1"/>
      <protection locked="0"/>
    </xf>
    <xf numFmtId="0" fontId="4" fillId="17" borderId="10" xfId="49" applyFont="1" applyFill="1" applyBorder="1" applyAlignment="1">
      <alignment horizontal="center" vertical="center" shrinkToFit="1"/>
    </xf>
    <xf numFmtId="0" fontId="4" fillId="0" borderId="145" xfId="0" applyFont="1" applyBorder="1" applyAlignment="1">
      <alignment horizontal="center" vertical="center" wrapText="1"/>
    </xf>
    <xf numFmtId="0" fontId="4" fillId="0" borderId="146" xfId="0" applyFont="1" applyBorder="1" applyAlignment="1">
      <alignment horizontal="center" vertical="center" wrapText="1"/>
    </xf>
    <xf numFmtId="0" fontId="4" fillId="0" borderId="147" xfId="0" applyFont="1" applyBorder="1" applyAlignment="1">
      <alignment horizontal="center" vertical="center" wrapText="1"/>
    </xf>
    <xf numFmtId="0" fontId="4" fillId="0" borderId="148" xfId="0" applyFont="1" applyBorder="1" applyAlignment="1">
      <alignment horizontal="center" vertical="center" wrapText="1"/>
    </xf>
    <xf numFmtId="0" fontId="4" fillId="0" borderId="149" xfId="0" applyFont="1" applyBorder="1" applyAlignment="1">
      <alignment horizontal="center" vertical="center" wrapText="1"/>
    </xf>
    <xf numFmtId="0" fontId="4" fillId="0" borderId="150" xfId="0" applyFont="1" applyBorder="1" applyAlignment="1">
      <alignment horizontal="center" vertical="center" wrapText="1"/>
    </xf>
    <xf numFmtId="0" fontId="4" fillId="22" borderId="12" xfId="0" applyFont="1" applyFill="1" applyBorder="1" applyAlignment="1" applyProtection="1">
      <alignment horizontal="left"/>
      <protection locked="0"/>
    </xf>
    <xf numFmtId="0" fontId="4" fillId="22" borderId="10" xfId="0" applyFont="1" applyFill="1" applyBorder="1" applyAlignment="1" applyProtection="1">
      <alignment horizontal="left"/>
      <protection locked="0"/>
    </xf>
    <xf numFmtId="0" fontId="4" fillId="22" borderId="47" xfId="0" applyFont="1" applyFill="1" applyBorder="1" applyAlignment="1" applyProtection="1">
      <alignment horizontal="left"/>
      <protection locked="0"/>
    </xf>
    <xf numFmtId="0" fontId="4" fillId="0" borderId="58" xfId="0" applyFont="1" applyBorder="1" applyAlignment="1">
      <alignment horizontal="center" vertical="top" textRotation="255"/>
    </xf>
    <xf numFmtId="0" fontId="4" fillId="0" borderId="79" xfId="0" applyFont="1" applyBorder="1" applyAlignment="1">
      <alignment horizontal="center" vertical="top" textRotation="255"/>
    </xf>
    <xf numFmtId="0" fontId="4" fillId="0" borderId="66" xfId="0" applyFont="1" applyBorder="1" applyAlignment="1">
      <alignment vertical="top" wrapText="1"/>
    </xf>
    <xf numFmtId="0" fontId="4" fillId="0" borderId="59" xfId="0" applyFont="1" applyBorder="1" applyAlignment="1">
      <alignment vertical="top" wrapText="1"/>
    </xf>
    <xf numFmtId="0" fontId="4" fillId="0" borderId="65" xfId="0" applyFont="1" applyBorder="1" applyAlignment="1">
      <alignment vertical="top" wrapText="1"/>
    </xf>
    <xf numFmtId="0" fontId="4" fillId="0" borderId="0" xfId="0" applyFont="1" applyAlignment="1">
      <alignment vertical="top" wrapText="1"/>
    </xf>
    <xf numFmtId="0" fontId="4" fillId="22" borderId="64" xfId="45" applyFont="1" applyFill="1" applyBorder="1" applyAlignment="1" applyProtection="1">
      <alignment horizontal="center" vertical="center"/>
      <protection locked="0"/>
    </xf>
    <xf numFmtId="0" fontId="4" fillId="22" borderId="15" xfId="45" applyFont="1" applyFill="1" applyBorder="1" applyAlignment="1" applyProtection="1">
      <alignment horizontal="center" vertical="center"/>
      <protection locked="0"/>
    </xf>
    <xf numFmtId="0" fontId="4" fillId="22" borderId="0" xfId="45" applyFont="1" applyFill="1" applyAlignment="1" applyProtection="1">
      <alignment horizontal="center" vertical="center"/>
      <protection locked="0"/>
    </xf>
    <xf numFmtId="0" fontId="4" fillId="22" borderId="10" xfId="45" applyFont="1" applyFill="1" applyBorder="1" applyAlignment="1" applyProtection="1">
      <alignment horizontal="center" vertical="center"/>
      <protection locked="0"/>
    </xf>
    <xf numFmtId="0" fontId="4" fillId="22" borderId="10" xfId="45" applyFont="1" applyFill="1" applyBorder="1" applyAlignment="1" applyProtection="1">
      <alignment horizontal="right" vertical="center" shrinkToFit="1"/>
      <protection locked="0"/>
    </xf>
    <xf numFmtId="0" fontId="4" fillId="22" borderId="10" xfId="45" applyFont="1" applyFill="1" applyBorder="1" applyAlignment="1" applyProtection="1">
      <alignment horizontal="left" vertical="center" shrinkToFit="1"/>
      <protection locked="0"/>
    </xf>
    <xf numFmtId="0" fontId="4" fillId="22" borderId="61" xfId="45" applyFont="1" applyFill="1" applyBorder="1" applyAlignment="1">
      <alignment horizontal="center" vertical="center" shrinkToFit="1"/>
    </xf>
    <xf numFmtId="0" fontId="4" fillId="22" borderId="61" xfId="45" applyFont="1" applyFill="1" applyBorder="1" applyAlignment="1" applyProtection="1">
      <alignment horizontal="center" vertical="center" shrinkToFit="1"/>
      <protection locked="0"/>
    </xf>
    <xf numFmtId="0" fontId="7" fillId="0" borderId="0" xfId="45" applyFont="1" applyAlignment="1" applyProtection="1">
      <alignment vertical="center" shrinkToFit="1"/>
      <protection locked="0"/>
    </xf>
    <xf numFmtId="0" fontId="7" fillId="0" borderId="41" xfId="45" applyFont="1" applyBorder="1" applyAlignment="1" applyProtection="1">
      <alignment vertical="center" shrinkToFit="1"/>
      <protection locked="0"/>
    </xf>
    <xf numFmtId="0" fontId="4" fillId="0" borderId="10" xfId="49" applyFont="1" applyBorder="1" applyAlignment="1">
      <alignment horizontal="left" vertical="center" shrinkToFit="1"/>
    </xf>
    <xf numFmtId="0" fontId="4" fillId="22" borderId="46" xfId="0" applyFont="1" applyFill="1" applyBorder="1" applyAlignment="1">
      <alignment horizontal="center" vertical="center" shrinkToFit="1"/>
    </xf>
    <xf numFmtId="0" fontId="4" fillId="22" borderId="64" xfId="45" applyFont="1" applyFill="1" applyBorder="1" applyAlignment="1">
      <alignment horizontal="center" vertical="center" shrinkToFit="1"/>
    </xf>
    <xf numFmtId="0" fontId="4" fillId="0" borderId="75" xfId="45" applyFont="1" applyBorder="1" applyAlignment="1">
      <alignment horizontal="center" vertical="center" textRotation="255"/>
    </xf>
    <xf numFmtId="0" fontId="4" fillId="0" borderId="36" xfId="45" applyFont="1" applyBorder="1" applyAlignment="1">
      <alignment horizontal="center" vertical="center" textRotation="255"/>
    </xf>
    <xf numFmtId="0" fontId="4" fillId="22" borderId="46" xfId="0" applyFont="1" applyFill="1" applyBorder="1" applyAlignment="1">
      <alignment horizontal="center" vertical="center"/>
    </xf>
    <xf numFmtId="0" fontId="4" fillId="22" borderId="81" xfId="45" applyFont="1" applyFill="1" applyBorder="1" applyAlignment="1">
      <alignment horizontal="center" vertical="center" shrinkToFit="1"/>
    </xf>
    <xf numFmtId="0" fontId="4" fillId="0" borderId="93" xfId="45" applyFont="1" applyBorder="1" applyAlignment="1">
      <alignment horizontal="center" vertical="center" textRotation="255"/>
    </xf>
    <xf numFmtId="0" fontId="4" fillId="22" borderId="45" xfId="0" applyFont="1" applyFill="1" applyBorder="1" applyAlignment="1">
      <alignment horizontal="center" vertical="center"/>
    </xf>
    <xf numFmtId="0" fontId="4" fillId="22" borderId="45" xfId="0" applyFont="1" applyFill="1" applyBorder="1" applyAlignment="1">
      <alignment horizontal="center" vertical="center" shrinkToFit="1"/>
    </xf>
    <xf numFmtId="0" fontId="36" fillId="18" borderId="69" xfId="44" applyFont="1" applyFill="1" applyBorder="1" applyAlignment="1">
      <alignment horizontal="center" vertical="center" textRotation="255"/>
    </xf>
    <xf numFmtId="0" fontId="36" fillId="18" borderId="41" xfId="44" applyFont="1" applyFill="1" applyBorder="1" applyAlignment="1">
      <alignment horizontal="center" vertical="center" textRotation="255"/>
    </xf>
    <xf numFmtId="0" fontId="37" fillId="0" borderId="90" xfId="44" applyFont="1" applyBorder="1"/>
    <xf numFmtId="0" fontId="37" fillId="0" borderId="53" xfId="44" applyFont="1" applyBorder="1"/>
    <xf numFmtId="0" fontId="37" fillId="0" borderId="54" xfId="44" applyFont="1" applyBorder="1"/>
    <xf numFmtId="0" fontId="36" fillId="18" borderId="93" xfId="44" applyFont="1" applyFill="1" applyBorder="1" applyAlignment="1">
      <alignment horizontal="center" vertical="center" textRotation="255"/>
    </xf>
    <xf numFmtId="0" fontId="36" fillId="18" borderId="75" xfId="44" applyFont="1" applyFill="1" applyBorder="1" applyAlignment="1">
      <alignment horizontal="center" vertical="center" textRotation="255"/>
    </xf>
    <xf numFmtId="0" fontId="36" fillId="18" borderId="36" xfId="44" applyFont="1" applyFill="1" applyBorder="1" applyAlignment="1">
      <alignment horizontal="center" vertical="center" textRotation="255"/>
    </xf>
    <xf numFmtId="0" fontId="38" fillId="18" borderId="42" xfId="44" applyFont="1" applyFill="1" applyBorder="1" applyAlignment="1">
      <alignment horizontal="center" vertical="center" shrinkToFit="1"/>
    </xf>
    <xf numFmtId="0" fontId="38" fillId="18" borderId="15" xfId="44" applyFont="1" applyFill="1" applyBorder="1" applyAlignment="1">
      <alignment horizontal="center" vertical="center" shrinkToFit="1"/>
    </xf>
    <xf numFmtId="0" fontId="38" fillId="18" borderId="69" xfId="44" applyFont="1" applyFill="1" applyBorder="1" applyAlignment="1">
      <alignment horizontal="center" vertical="center" shrinkToFit="1"/>
    </xf>
    <xf numFmtId="0" fontId="38" fillId="18" borderId="11" xfId="44" applyFont="1" applyFill="1" applyBorder="1" applyAlignment="1">
      <alignment horizontal="center" vertical="center" shrinkToFit="1"/>
    </xf>
    <xf numFmtId="0" fontId="38" fillId="18" borderId="0" xfId="44" applyFont="1" applyFill="1" applyAlignment="1">
      <alignment horizontal="center" vertical="center" shrinkToFit="1"/>
    </xf>
    <xf numFmtId="0" fontId="38" fillId="18" borderId="41" xfId="44" applyFont="1" applyFill="1" applyBorder="1" applyAlignment="1">
      <alignment horizontal="center" vertical="center" shrinkToFit="1"/>
    </xf>
    <xf numFmtId="0" fontId="38" fillId="18" borderId="12" xfId="44" applyFont="1" applyFill="1" applyBorder="1" applyAlignment="1">
      <alignment horizontal="center" vertical="center" shrinkToFit="1"/>
    </xf>
    <xf numFmtId="0" fontId="38" fillId="18" borderId="10" xfId="44" applyFont="1" applyFill="1" applyBorder="1" applyAlignment="1">
      <alignment horizontal="center" vertical="center" shrinkToFit="1"/>
    </xf>
    <xf numFmtId="0" fontId="38" fillId="18" borderId="47" xfId="44" applyFont="1" applyFill="1" applyBorder="1" applyAlignment="1">
      <alignment horizontal="center" vertical="center" shrinkToFit="1"/>
    </xf>
    <xf numFmtId="0" fontId="7" fillId="0" borderId="92" xfId="44" applyFont="1" applyBorder="1" applyAlignment="1">
      <alignment shrinkToFit="1"/>
    </xf>
    <xf numFmtId="0" fontId="7" fillId="0" borderId="43" xfId="44" applyFont="1" applyBorder="1" applyAlignment="1">
      <alignment shrinkToFit="1"/>
    </xf>
    <xf numFmtId="0" fontId="7" fillId="0" borderId="48" xfId="44" applyFont="1" applyBorder="1" applyAlignment="1">
      <alignment shrinkToFit="1"/>
    </xf>
    <xf numFmtId="0" fontId="39" fillId="0" borderId="90" xfId="44" applyFont="1" applyBorder="1" applyAlignment="1">
      <alignment horizontal="center"/>
    </xf>
    <xf numFmtId="0" fontId="0" fillId="0" borderId="53" xfId="42" applyFont="1" applyBorder="1" applyAlignment="1">
      <alignment vertical="center"/>
    </xf>
    <xf numFmtId="0" fontId="0" fillId="0" borderId="25" xfId="42" applyFont="1" applyBorder="1" applyAlignment="1">
      <alignment vertical="center"/>
    </xf>
    <xf numFmtId="0" fontId="39" fillId="0" borderId="96" xfId="44" applyFont="1" applyBorder="1" applyAlignment="1">
      <alignment horizontal="center"/>
    </xf>
    <xf numFmtId="0" fontId="39" fillId="0" borderId="15" xfId="44" applyFont="1" applyBorder="1" applyAlignment="1">
      <alignment horizontal="center"/>
    </xf>
    <xf numFmtId="0" fontId="7" fillId="0" borderId="92" xfId="44" applyFont="1" applyBorder="1" applyAlignment="1">
      <alignment horizontal="left" shrinkToFit="1"/>
    </xf>
    <xf numFmtId="0" fontId="7" fillId="0" borderId="43" xfId="44" applyFont="1" applyBorder="1" applyAlignment="1">
      <alignment horizontal="left" shrinkToFit="1"/>
    </xf>
    <xf numFmtId="0" fontId="7" fillId="0" borderId="31" xfId="44" applyFont="1" applyBorder="1" applyAlignment="1">
      <alignment horizontal="left" shrinkToFit="1"/>
    </xf>
    <xf numFmtId="0" fontId="37" fillId="17" borderId="92" xfId="44" applyFont="1" applyFill="1" applyBorder="1" applyAlignment="1">
      <alignment horizontal="left"/>
    </xf>
    <xf numFmtId="0" fontId="37" fillId="17" borderId="31" xfId="44" applyFont="1" applyFill="1" applyBorder="1" applyAlignment="1">
      <alignment horizontal="left"/>
    </xf>
    <xf numFmtId="0" fontId="39" fillId="0" borderId="0" xfId="44" applyFont="1" applyAlignment="1">
      <alignment horizontal="center" vertical="center" shrinkToFit="1"/>
    </xf>
    <xf numFmtId="0" fontId="7" fillId="0" borderId="92" xfId="44" applyFont="1" applyBorder="1" applyAlignment="1">
      <alignment horizontal="center" shrinkToFit="1"/>
    </xf>
    <xf numFmtId="0" fontId="7" fillId="0" borderId="43" xfId="44" applyFont="1" applyBorder="1" applyAlignment="1">
      <alignment horizontal="center" shrinkToFit="1"/>
    </xf>
    <xf numFmtId="179" fontId="7" fillId="0" borderId="43" xfId="44" applyNumberFormat="1" applyFont="1" applyBorder="1" applyAlignment="1">
      <alignment horizontal="center" vertical="center"/>
    </xf>
    <xf numFmtId="0" fontId="2" fillId="0" borderId="43" xfId="42" applyBorder="1" applyAlignment="1">
      <alignment vertical="center"/>
    </xf>
    <xf numFmtId="0" fontId="39" fillId="0" borderId="92" xfId="44" applyFont="1" applyBorder="1" applyAlignment="1">
      <alignment horizontal="center"/>
    </xf>
    <xf numFmtId="0" fontId="0" fillId="0" borderId="43" xfId="42" applyFont="1" applyBorder="1" applyAlignment="1">
      <alignment vertical="center"/>
    </xf>
    <xf numFmtId="0" fontId="0" fillId="0" borderId="31" xfId="42" applyFont="1" applyBorder="1" applyAlignment="1">
      <alignment vertical="center"/>
    </xf>
    <xf numFmtId="0" fontId="39" fillId="0" borderId="43" xfId="44" applyFont="1" applyBorder="1" applyAlignment="1">
      <alignment horizontal="center"/>
    </xf>
    <xf numFmtId="176" fontId="7" fillId="0" borderId="92" xfId="44" applyNumberFormat="1" applyFont="1" applyBorder="1" applyAlignment="1">
      <alignment horizontal="left"/>
    </xf>
    <xf numFmtId="176" fontId="7" fillId="0" borderId="43" xfId="44" applyNumberFormat="1" applyFont="1" applyBorder="1" applyAlignment="1">
      <alignment horizontal="left"/>
    </xf>
    <xf numFmtId="176" fontId="7" fillId="0" borderId="48" xfId="44" applyNumberFormat="1" applyFont="1" applyBorder="1" applyAlignment="1">
      <alignment horizontal="left"/>
    </xf>
    <xf numFmtId="189" fontId="39" fillId="0" borderId="0" xfId="44" applyNumberFormat="1" applyFont="1" applyAlignment="1">
      <alignment horizontal="center"/>
    </xf>
    <xf numFmtId="0" fontId="39" fillId="0" borderId="0" xfId="44" applyFont="1" applyAlignment="1">
      <alignment horizontal="center"/>
    </xf>
    <xf numFmtId="176" fontId="7" fillId="0" borderId="31" xfId="44" applyNumberFormat="1" applyFont="1" applyBorder="1" applyAlignment="1">
      <alignment horizontal="left"/>
    </xf>
    <xf numFmtId="0" fontId="7" fillId="0" borderId="91" xfId="44" applyFont="1" applyBorder="1" applyAlignment="1">
      <alignment horizontal="center"/>
    </xf>
    <xf numFmtId="0" fontId="7" fillId="0" borderId="55" xfId="44" applyFont="1" applyBorder="1" applyAlignment="1">
      <alignment horizontal="center"/>
    </xf>
    <xf numFmtId="0" fontId="7" fillId="0" borderId="39" xfId="44" applyFont="1" applyBorder="1" applyAlignment="1">
      <alignment horizontal="center"/>
    </xf>
    <xf numFmtId="0" fontId="7" fillId="0" borderId="38" xfId="44" applyFont="1" applyBorder="1" applyAlignment="1">
      <alignment horizontal="center"/>
    </xf>
    <xf numFmtId="0" fontId="7" fillId="0" borderId="56" xfId="44" applyFont="1" applyBorder="1" applyAlignment="1">
      <alignment horizontal="center"/>
    </xf>
    <xf numFmtId="187" fontId="39" fillId="0" borderId="0" xfId="44" applyNumberFormat="1" applyFont="1" applyAlignment="1">
      <alignment horizontal="center"/>
    </xf>
    <xf numFmtId="0" fontId="2" fillId="0" borderId="53" xfId="42" applyBorder="1" applyAlignment="1">
      <alignment vertical="center"/>
    </xf>
    <xf numFmtId="0" fontId="2" fillId="0" borderId="25" xfId="42" applyBorder="1" applyAlignment="1">
      <alignment vertical="center"/>
    </xf>
    <xf numFmtId="0" fontId="39" fillId="0" borderId="57" xfId="44" applyFont="1" applyBorder="1" applyAlignment="1">
      <alignment horizontal="center"/>
    </xf>
    <xf numFmtId="0" fontId="39" fillId="0" borderId="41" xfId="44" applyFont="1" applyBorder="1" applyAlignment="1">
      <alignment horizontal="center"/>
    </xf>
    <xf numFmtId="0" fontId="36" fillId="18" borderId="33" xfId="44" applyFont="1" applyFill="1" applyBorder="1" applyAlignment="1">
      <alignment horizontal="center"/>
    </xf>
    <xf numFmtId="0" fontId="36" fillId="18" borderId="14" xfId="44" applyFont="1" applyFill="1" applyBorder="1" applyAlignment="1">
      <alignment horizontal="center"/>
    </xf>
    <xf numFmtId="0" fontId="36" fillId="18" borderId="95" xfId="44" applyFont="1" applyFill="1" applyBorder="1" applyAlignment="1">
      <alignment horizontal="center"/>
    </xf>
    <xf numFmtId="186" fontId="7" fillId="0" borderId="43" xfId="44" applyNumberFormat="1" applyFont="1" applyBorder="1" applyAlignment="1">
      <alignment horizontal="center"/>
    </xf>
    <xf numFmtId="186" fontId="7" fillId="0" borderId="31" xfId="44" applyNumberFormat="1" applyFont="1" applyBorder="1" applyAlignment="1">
      <alignment horizontal="center"/>
    </xf>
    <xf numFmtId="0" fontId="39" fillId="0" borderId="91" xfId="44" applyFont="1" applyBorder="1" applyAlignment="1">
      <alignment horizontal="center"/>
    </xf>
    <xf numFmtId="0" fontId="0" fillId="0" borderId="55" xfId="42" applyFont="1" applyBorder="1" applyAlignment="1">
      <alignment vertical="center"/>
    </xf>
    <xf numFmtId="0" fontId="0" fillId="0" borderId="39" xfId="42" applyFont="1" applyBorder="1" applyAlignment="1">
      <alignment vertical="center"/>
    </xf>
    <xf numFmtId="188" fontId="39" fillId="0" borderId="0" xfId="44" applyNumberFormat="1" applyFont="1" applyAlignment="1">
      <alignment horizontal="center"/>
    </xf>
    <xf numFmtId="0" fontId="7" fillId="0" borderId="90" xfId="42" applyFont="1" applyBorder="1" applyAlignment="1">
      <alignment horizontal="left" shrinkToFit="1"/>
    </xf>
    <xf numFmtId="0" fontId="7" fillId="0" borderId="53" xfId="42" applyFont="1" applyBorder="1" applyAlignment="1">
      <alignment horizontal="left" shrinkToFit="1"/>
    </xf>
    <xf numFmtId="0" fontId="7" fillId="0" borderId="54" xfId="42" applyFont="1" applyBorder="1" applyAlignment="1">
      <alignment horizontal="left" shrinkToFit="1"/>
    </xf>
    <xf numFmtId="0" fontId="7" fillId="0" borderId="91" xfId="42" applyFont="1" applyBorder="1" applyAlignment="1">
      <alignment horizontal="left" shrinkToFit="1"/>
    </xf>
    <xf numFmtId="0" fontId="7" fillId="0" borderId="55" xfId="42" applyFont="1" applyBorder="1" applyAlignment="1">
      <alignment horizontal="left" shrinkToFit="1"/>
    </xf>
    <xf numFmtId="0" fontId="7" fillId="0" borderId="39" xfId="42" applyFont="1" applyBorder="1" applyAlignment="1">
      <alignment horizontal="left" shrinkToFit="1"/>
    </xf>
    <xf numFmtId="0" fontId="7" fillId="0" borderId="91" xfId="42" applyFont="1" applyBorder="1" applyAlignment="1">
      <alignment horizontal="center"/>
    </xf>
    <xf numFmtId="0" fontId="7" fillId="0" borderId="55" xfId="42" applyFont="1" applyBorder="1" applyAlignment="1">
      <alignment horizontal="center"/>
    </xf>
    <xf numFmtId="0" fontId="7" fillId="0" borderId="56" xfId="42" applyFont="1" applyBorder="1" applyAlignment="1">
      <alignment horizontal="center"/>
    </xf>
    <xf numFmtId="0" fontId="39" fillId="0" borderId="114" xfId="44" applyFont="1" applyBorder="1" applyAlignment="1">
      <alignment horizontal="center"/>
    </xf>
    <xf numFmtId="0" fontId="2" fillId="0" borderId="14" xfId="42" applyBorder="1" applyAlignment="1">
      <alignment vertical="center"/>
    </xf>
    <xf numFmtId="0" fontId="2" fillId="0" borderId="115" xfId="42" applyBorder="1" applyAlignment="1">
      <alignment vertical="center"/>
    </xf>
    <xf numFmtId="0" fontId="39" fillId="0" borderId="111" xfId="44" applyFont="1" applyBorder="1" applyAlignment="1">
      <alignment horizontal="center"/>
    </xf>
    <xf numFmtId="0" fontId="39" fillId="0" borderId="10" xfId="44" applyFont="1" applyBorder="1" applyAlignment="1">
      <alignment horizontal="center"/>
    </xf>
    <xf numFmtId="0" fontId="39" fillId="0" borderId="47" xfId="44" applyFont="1" applyBorder="1" applyAlignment="1">
      <alignment horizontal="center"/>
    </xf>
    <xf numFmtId="193" fontId="39" fillId="0" borderId="10" xfId="44" applyNumberFormat="1" applyFont="1" applyBorder="1" applyAlignment="1">
      <alignment horizontal="center"/>
    </xf>
    <xf numFmtId="0" fontId="7" fillId="0" borderId="11" xfId="44" applyFont="1" applyBorder="1" applyAlignment="1">
      <alignment horizontal="left" vertical="center"/>
    </xf>
    <xf numFmtId="0" fontId="7" fillId="0" borderId="92" xfId="42" applyFont="1" applyBorder="1" applyAlignment="1">
      <alignment horizontal="left" shrinkToFit="1"/>
    </xf>
    <xf numFmtId="0" fontId="7" fillId="0" borderId="43" xfId="42" applyFont="1" applyBorder="1" applyAlignment="1">
      <alignment horizontal="left" shrinkToFit="1"/>
    </xf>
    <xf numFmtId="0" fontId="7" fillId="0" borderId="48" xfId="42" applyFont="1" applyBorder="1" applyAlignment="1">
      <alignment horizontal="left" shrinkToFit="1"/>
    </xf>
    <xf numFmtId="0" fontId="2" fillId="0" borderId="55" xfId="42" applyBorder="1" applyAlignment="1">
      <alignment vertical="center"/>
    </xf>
    <xf numFmtId="0" fontId="2" fillId="0" borderId="39" xfId="42" applyBorder="1" applyAlignment="1">
      <alignment vertical="center"/>
    </xf>
    <xf numFmtId="0" fontId="39" fillId="0" borderId="55" xfId="44" applyFont="1" applyBorder="1" applyAlignment="1">
      <alignment horizontal="center"/>
    </xf>
    <xf numFmtId="0" fontId="39" fillId="0" borderId="56" xfId="44" applyFont="1" applyBorder="1" applyAlignment="1">
      <alignment horizontal="center"/>
    </xf>
    <xf numFmtId="0" fontId="7" fillId="0" borderId="92" xfId="42" applyFont="1" applyBorder="1" applyAlignment="1">
      <alignment horizontal="center" shrinkToFit="1"/>
    </xf>
    <xf numFmtId="0" fontId="7" fillId="0" borderId="43" xfId="42" applyFont="1" applyBorder="1" applyAlignment="1">
      <alignment horizontal="center" shrinkToFit="1"/>
    </xf>
    <xf numFmtId="0" fontId="7" fillId="0" borderId="48" xfId="42" applyFont="1" applyBorder="1" applyAlignment="1">
      <alignment horizontal="center" shrinkToFit="1"/>
    </xf>
    <xf numFmtId="0" fontId="7" fillId="0" borderId="31" xfId="42" applyFont="1" applyBorder="1" applyAlignment="1">
      <alignment horizontal="left" shrinkToFit="1"/>
    </xf>
    <xf numFmtId="0" fontId="7" fillId="0" borderId="10" xfId="44" applyFont="1" applyBorder="1" applyAlignment="1">
      <alignment horizontal="center" shrinkToFit="1"/>
    </xf>
    <xf numFmtId="56" fontId="7" fillId="0" borderId="10" xfId="44" applyNumberFormat="1" applyFont="1" applyBorder="1" applyAlignment="1">
      <alignment horizontal="center" vertical="center"/>
    </xf>
    <xf numFmtId="56" fontId="7" fillId="0" borderId="47" xfId="44" applyNumberFormat="1" applyFont="1" applyBorder="1" applyAlignment="1">
      <alignment horizontal="center" vertical="center"/>
    </xf>
    <xf numFmtId="0" fontId="37" fillId="22" borderId="33" xfId="44" applyFont="1" applyFill="1" applyBorder="1" applyAlignment="1">
      <alignment horizontal="center"/>
    </xf>
    <xf numFmtId="0" fontId="37" fillId="22" borderId="14" xfId="44" applyFont="1" applyFill="1" applyBorder="1" applyAlignment="1">
      <alignment horizontal="center"/>
    </xf>
    <xf numFmtId="0" fontId="37" fillId="22" borderId="95" xfId="44" applyFont="1" applyFill="1" applyBorder="1" applyAlignment="1">
      <alignment horizontal="center"/>
    </xf>
    <xf numFmtId="49" fontId="7" fillId="0" borderId="94" xfId="44" applyNumberFormat="1" applyFont="1" applyBorder="1" applyAlignment="1">
      <alignment horizontal="center"/>
    </xf>
    <xf numFmtId="49" fontId="7" fillId="0" borderId="53" xfId="44" applyNumberFormat="1" applyFont="1" applyBorder="1" applyAlignment="1">
      <alignment horizontal="center"/>
    </xf>
    <xf numFmtId="49" fontId="7" fillId="0" borderId="25" xfId="44" applyNumberFormat="1" applyFont="1" applyBorder="1" applyAlignment="1">
      <alignment horizontal="center"/>
    </xf>
    <xf numFmtId="49" fontId="7" fillId="21" borderId="90" xfId="44" applyNumberFormat="1" applyFont="1" applyFill="1" applyBorder="1" applyAlignment="1">
      <alignment horizontal="center"/>
    </xf>
    <xf numFmtId="49" fontId="7" fillId="21" borderId="53" xfId="44" applyNumberFormat="1" applyFont="1" applyFill="1" applyBorder="1" applyAlignment="1">
      <alignment horizontal="center"/>
    </xf>
    <xf numFmtId="49" fontId="7" fillId="21" borderId="25" xfId="44" applyNumberFormat="1" applyFont="1" applyFill="1" applyBorder="1" applyAlignment="1">
      <alignment horizontal="center"/>
    </xf>
    <xf numFmtId="49" fontId="7" fillId="0" borderId="90" xfId="44" applyNumberFormat="1" applyFont="1" applyBorder="1" applyAlignment="1">
      <alignment horizontal="center"/>
    </xf>
    <xf numFmtId="49" fontId="7" fillId="21" borderId="54" xfId="44" applyNumberFormat="1" applyFont="1" applyFill="1" applyBorder="1" applyAlignment="1">
      <alignment horizontal="center"/>
    </xf>
    <xf numFmtId="49" fontId="7" fillId="21" borderId="44" xfId="44" applyNumberFormat="1" applyFont="1" applyFill="1" applyBorder="1" applyAlignment="1">
      <alignment horizontal="center"/>
    </xf>
    <xf numFmtId="49" fontId="7" fillId="21" borderId="43" xfId="44" applyNumberFormat="1" applyFont="1" applyFill="1" applyBorder="1" applyAlignment="1">
      <alignment horizontal="center"/>
    </xf>
    <xf numFmtId="49" fontId="7" fillId="21" borderId="31" xfId="44" applyNumberFormat="1" applyFont="1" applyFill="1" applyBorder="1" applyAlignment="1">
      <alignment horizontal="center"/>
    </xf>
    <xf numFmtId="49" fontId="7" fillId="21" borderId="92" xfId="44" applyNumberFormat="1" applyFont="1" applyFill="1" applyBorder="1" applyAlignment="1">
      <alignment horizontal="center"/>
    </xf>
    <xf numFmtId="49" fontId="7" fillId="21" borderId="48" xfId="44" applyNumberFormat="1" applyFont="1" applyFill="1" applyBorder="1" applyAlignment="1">
      <alignment horizontal="center"/>
    </xf>
    <xf numFmtId="49" fontId="7" fillId="0" borderId="100" xfId="44" applyNumberFormat="1" applyFont="1" applyBorder="1" applyAlignment="1">
      <alignment horizontal="center"/>
    </xf>
    <xf numFmtId="49" fontId="7" fillId="0" borderId="55" xfId="44" applyNumberFormat="1" applyFont="1" applyBorder="1" applyAlignment="1">
      <alignment horizontal="center"/>
    </xf>
    <xf numFmtId="49" fontId="7" fillId="0" borderId="39" xfId="44" applyNumberFormat="1" applyFont="1" applyBorder="1" applyAlignment="1">
      <alignment horizontal="center"/>
    </xf>
    <xf numFmtId="49" fontId="7" fillId="0" borderId="91" xfId="44" applyNumberFormat="1" applyFont="1" applyBorder="1" applyAlignment="1">
      <alignment horizontal="center"/>
    </xf>
    <xf numFmtId="49" fontId="7" fillId="21" borderId="91" xfId="44" applyNumberFormat="1" applyFont="1" applyFill="1" applyBorder="1" applyAlignment="1">
      <alignment horizontal="center"/>
    </xf>
    <xf numFmtId="49" fontId="7" fillId="21" borderId="55" xfId="44" applyNumberFormat="1" applyFont="1" applyFill="1" applyBorder="1" applyAlignment="1">
      <alignment horizontal="center"/>
    </xf>
    <xf numFmtId="49" fontId="7" fillId="21" borderId="39" xfId="44" applyNumberFormat="1" applyFont="1" applyFill="1" applyBorder="1" applyAlignment="1">
      <alignment horizontal="center"/>
    </xf>
    <xf numFmtId="49" fontId="7" fillId="0" borderId="92" xfId="44" applyNumberFormat="1" applyFont="1" applyBorder="1" applyAlignment="1">
      <alignment horizontal="center"/>
    </xf>
    <xf numFmtId="49" fontId="7" fillId="0" borderId="43" xfId="44" applyNumberFormat="1" applyFont="1" applyBorder="1" applyAlignment="1">
      <alignment horizontal="center"/>
    </xf>
    <xf numFmtId="49" fontId="7" fillId="0" borderId="31" xfId="44" applyNumberFormat="1" applyFont="1" applyBorder="1" applyAlignment="1">
      <alignment horizontal="center"/>
    </xf>
    <xf numFmtId="49" fontId="7" fillId="21" borderId="56" xfId="44" applyNumberFormat="1" applyFont="1" applyFill="1" applyBorder="1" applyAlignment="1">
      <alignment horizontal="center"/>
    </xf>
    <xf numFmtId="0" fontId="7" fillId="17" borderId="33" xfId="44" applyFont="1" applyFill="1" applyBorder="1" applyAlignment="1">
      <alignment horizontal="center" vertical="center"/>
    </xf>
    <xf numFmtId="0" fontId="7" fillId="17" borderId="14" xfId="44" applyFont="1" applyFill="1" applyBorder="1" applyAlignment="1">
      <alignment horizontal="center" vertical="center"/>
    </xf>
    <xf numFmtId="0" fontId="7" fillId="17" borderId="95" xfId="44" applyFont="1" applyFill="1" applyBorder="1" applyAlignment="1">
      <alignment horizontal="center" vertical="center"/>
    </xf>
    <xf numFmtId="0" fontId="7" fillId="17" borderId="33" xfId="44" applyFont="1" applyFill="1" applyBorder="1" applyAlignment="1">
      <alignment horizontal="center"/>
    </xf>
    <xf numFmtId="0" fontId="7" fillId="17" borderId="95" xfId="44" applyFont="1" applyFill="1" applyBorder="1" applyAlignment="1">
      <alignment horizontal="center"/>
    </xf>
    <xf numFmtId="0" fontId="7" fillId="17" borderId="33" xfId="44" applyFont="1" applyFill="1" applyBorder="1" applyAlignment="1">
      <alignment horizontal="center" shrinkToFit="1"/>
    </xf>
    <xf numFmtId="0" fontId="7" fillId="17" borderId="14" xfId="44" applyFont="1" applyFill="1" applyBorder="1" applyAlignment="1">
      <alignment horizontal="center" shrinkToFit="1"/>
    </xf>
    <xf numFmtId="0" fontId="7" fillId="17" borderId="95" xfId="44" applyFont="1" applyFill="1" applyBorder="1" applyAlignment="1">
      <alignment horizontal="center" shrinkToFit="1"/>
    </xf>
    <xf numFmtId="0" fontId="2" fillId="0" borderId="14" xfId="44" applyBorder="1" applyAlignment="1">
      <alignment horizontal="center"/>
    </xf>
    <xf numFmtId="0" fontId="2" fillId="0" borderId="95" xfId="44" applyBorder="1" applyAlignment="1">
      <alignment horizontal="center"/>
    </xf>
    <xf numFmtId="0" fontId="7" fillId="17" borderId="14" xfId="44" applyFont="1" applyFill="1" applyBorder="1" applyAlignment="1">
      <alignment horizontal="center"/>
    </xf>
    <xf numFmtId="0" fontId="7" fillId="17" borderId="94" xfId="44" applyFont="1" applyFill="1" applyBorder="1" applyAlignment="1">
      <alignment horizontal="center"/>
    </xf>
    <xf numFmtId="0" fontId="7" fillId="17" borderId="53" xfId="44" applyFont="1" applyFill="1" applyBorder="1" applyAlignment="1">
      <alignment horizontal="center"/>
    </xf>
    <xf numFmtId="0" fontId="7" fillId="17" borderId="54" xfId="44" applyFont="1" applyFill="1" applyBorder="1" applyAlignment="1">
      <alignment horizontal="center"/>
    </xf>
    <xf numFmtId="0" fontId="7" fillId="17" borderId="11" xfId="44" applyFont="1" applyFill="1" applyBorder="1" applyAlignment="1">
      <alignment horizontal="center"/>
    </xf>
    <xf numFmtId="0" fontId="2" fillId="0" borderId="0" xfId="44"/>
    <xf numFmtId="0" fontId="2" fillId="0" borderId="41" xfId="44" applyBorder="1"/>
    <xf numFmtId="0" fontId="7" fillId="17" borderId="94" xfId="44" applyFont="1" applyFill="1" applyBorder="1" applyAlignment="1">
      <alignment horizontal="center" shrinkToFit="1"/>
    </xf>
    <xf numFmtId="0" fontId="7" fillId="17" borderId="53" xfId="44" applyFont="1" applyFill="1" applyBorder="1" applyAlignment="1">
      <alignment horizontal="center" shrinkToFit="1"/>
    </xf>
    <xf numFmtId="0" fontId="7" fillId="17" borderId="54" xfId="44" applyFont="1" applyFill="1" applyBorder="1" applyAlignment="1">
      <alignment horizontal="center" shrinkToFit="1"/>
    </xf>
    <xf numFmtId="0" fontId="7" fillId="17" borderId="94" xfId="44" applyFont="1" applyFill="1" applyBorder="1" applyAlignment="1">
      <alignment horizontal="center" vertical="center"/>
    </xf>
    <xf numFmtId="0" fontId="7" fillId="17" borderId="53" xfId="44" applyFont="1" applyFill="1" applyBorder="1" applyAlignment="1">
      <alignment horizontal="center" vertical="center"/>
    </xf>
    <xf numFmtId="0" fontId="7" fillId="17" borderId="54" xfId="44" applyFont="1" applyFill="1" applyBorder="1" applyAlignment="1">
      <alignment horizontal="center" vertical="center"/>
    </xf>
    <xf numFmtId="0" fontId="2" fillId="0" borderId="53" xfId="44" applyBorder="1" applyAlignment="1">
      <alignment horizontal="center"/>
    </xf>
    <xf numFmtId="0" fontId="2" fillId="0" borderId="54" xfId="44" applyBorder="1" applyAlignment="1">
      <alignment horizontal="center"/>
    </xf>
    <xf numFmtId="0" fontId="7" fillId="17" borderId="44" xfId="44" applyFont="1" applyFill="1" applyBorder="1" applyAlignment="1">
      <alignment horizontal="center" shrinkToFit="1"/>
    </xf>
    <xf numFmtId="0" fontId="7" fillId="17" borderId="43" xfId="44" applyFont="1" applyFill="1" applyBorder="1" applyAlignment="1">
      <alignment horizontal="center" shrinkToFit="1"/>
    </xf>
    <xf numFmtId="0" fontId="7" fillId="17" borderId="48" xfId="44" applyFont="1" applyFill="1" applyBorder="1" applyAlignment="1">
      <alignment horizontal="center" shrinkToFit="1"/>
    </xf>
    <xf numFmtId="0" fontId="7" fillId="17" borderId="99" xfId="0" applyFont="1" applyFill="1" applyBorder="1" applyAlignment="1">
      <alignment horizontal="center" vertical="center"/>
    </xf>
    <xf numFmtId="0" fontId="7" fillId="17" borderId="49" xfId="0" applyFont="1" applyFill="1" applyBorder="1" applyAlignment="1">
      <alignment horizontal="center" vertical="center"/>
    </xf>
    <xf numFmtId="0" fontId="7" fillId="17" borderId="130" xfId="0" applyFont="1" applyFill="1" applyBorder="1" applyAlignment="1">
      <alignment horizontal="center" vertical="center"/>
    </xf>
    <xf numFmtId="0" fontId="7" fillId="17" borderId="12" xfId="0" applyFont="1" applyFill="1" applyBorder="1" applyAlignment="1">
      <alignment horizontal="center" vertical="center"/>
    </xf>
    <xf numFmtId="0" fontId="7" fillId="17" borderId="10" xfId="0" applyFont="1" applyFill="1" applyBorder="1" applyAlignment="1">
      <alignment horizontal="center" vertical="center"/>
    </xf>
    <xf numFmtId="0" fontId="7" fillId="17" borderId="131" xfId="0" applyFont="1" applyFill="1" applyBorder="1" applyAlignment="1">
      <alignment horizontal="center" vertical="center"/>
    </xf>
    <xf numFmtId="0" fontId="7" fillId="17" borderId="107" xfId="0" applyFont="1" applyFill="1" applyBorder="1" applyAlignment="1">
      <alignment horizontal="center" vertical="center"/>
    </xf>
    <xf numFmtId="0" fontId="7" fillId="17" borderId="111" xfId="0" applyFont="1" applyFill="1" applyBorder="1" applyAlignment="1">
      <alignment horizontal="center" vertical="center"/>
    </xf>
    <xf numFmtId="0" fontId="7" fillId="17" borderId="50" xfId="0" applyFont="1" applyFill="1" applyBorder="1" applyAlignment="1">
      <alignment horizontal="center" vertical="center"/>
    </xf>
    <xf numFmtId="0" fontId="7" fillId="17" borderId="47" xfId="0" applyFont="1" applyFill="1" applyBorder="1" applyAlignment="1">
      <alignment horizontal="center" vertical="center"/>
    </xf>
    <xf numFmtId="0" fontId="7" fillId="17" borderId="44" xfId="44" applyFont="1" applyFill="1" applyBorder="1" applyAlignment="1">
      <alignment horizontal="center"/>
    </xf>
    <xf numFmtId="0" fontId="7" fillId="17" borderId="43" xfId="44" applyFont="1" applyFill="1" applyBorder="1" applyAlignment="1">
      <alignment horizontal="center"/>
    </xf>
    <xf numFmtId="0" fontId="7" fillId="17" borderId="48" xfId="44" applyFont="1" applyFill="1" applyBorder="1" applyAlignment="1">
      <alignment horizontal="center"/>
    </xf>
    <xf numFmtId="0" fontId="7" fillId="17" borderId="99" xfId="44" applyFont="1" applyFill="1" applyBorder="1" applyAlignment="1">
      <alignment horizontal="center" shrinkToFit="1"/>
    </xf>
    <xf numFmtId="0" fontId="7" fillId="17" borderId="49" xfId="44" applyFont="1" applyFill="1" applyBorder="1" applyAlignment="1">
      <alignment horizontal="center" shrinkToFit="1"/>
    </xf>
    <xf numFmtId="0" fontId="7" fillId="17" borderId="50" xfId="44" applyFont="1" applyFill="1" applyBorder="1" applyAlignment="1">
      <alignment horizontal="center" shrinkToFit="1"/>
    </xf>
    <xf numFmtId="0" fontId="7" fillId="17" borderId="99" xfId="44" applyFont="1" applyFill="1" applyBorder="1" applyAlignment="1">
      <alignment horizontal="center" vertical="center" shrinkToFit="1"/>
    </xf>
    <xf numFmtId="0" fontId="7" fillId="17" borderId="49" xfId="44" applyFont="1" applyFill="1" applyBorder="1" applyAlignment="1">
      <alignment horizontal="center" vertical="center" shrinkToFit="1"/>
    </xf>
    <xf numFmtId="0" fontId="7" fillId="17" borderId="50" xfId="44" applyFont="1" applyFill="1" applyBorder="1" applyAlignment="1">
      <alignment horizontal="center" vertical="center" shrinkToFit="1"/>
    </xf>
    <xf numFmtId="0" fontId="7" fillId="17" borderId="12" xfId="44" applyFont="1" applyFill="1" applyBorder="1" applyAlignment="1">
      <alignment horizontal="center" vertical="center" shrinkToFit="1"/>
    </xf>
    <xf numFmtId="0" fontId="7" fillId="17" borderId="10" xfId="44" applyFont="1" applyFill="1" applyBorder="1" applyAlignment="1">
      <alignment horizontal="center" vertical="center" shrinkToFit="1"/>
    </xf>
    <xf numFmtId="0" fontId="7" fillId="17" borderId="47" xfId="44" applyFont="1" applyFill="1" applyBorder="1" applyAlignment="1">
      <alignment horizontal="center" vertical="center" shrinkToFit="1"/>
    </xf>
    <xf numFmtId="0" fontId="2" fillId="0" borderId="43" xfId="44" applyBorder="1" applyAlignment="1">
      <alignment horizontal="center" shrinkToFit="1"/>
    </xf>
    <xf numFmtId="0" fontId="2" fillId="0" borderId="48" xfId="44" applyBorder="1" applyAlignment="1">
      <alignment horizontal="center" shrinkToFit="1"/>
    </xf>
    <xf numFmtId="0" fontId="7" fillId="17" borderId="12" xfId="44" applyFont="1" applyFill="1" applyBorder="1" applyAlignment="1">
      <alignment horizontal="center" shrinkToFit="1"/>
    </xf>
    <xf numFmtId="0" fontId="7" fillId="17" borderId="10" xfId="44" applyFont="1" applyFill="1" applyBorder="1" applyAlignment="1">
      <alignment horizontal="center" shrinkToFit="1"/>
    </xf>
    <xf numFmtId="0" fontId="7" fillId="17" borderId="47" xfId="44" applyFont="1" applyFill="1" applyBorder="1" applyAlignment="1">
      <alignment horizontal="center" shrinkToFit="1"/>
    </xf>
    <xf numFmtId="0" fontId="7" fillId="17" borderId="100" xfId="44" applyFont="1" applyFill="1" applyBorder="1" applyAlignment="1">
      <alignment horizontal="center" shrinkToFit="1"/>
    </xf>
    <xf numFmtId="0" fontId="7" fillId="17" borderId="56" xfId="44" applyFont="1" applyFill="1" applyBorder="1" applyAlignment="1">
      <alignment horizontal="center" shrinkToFit="1"/>
    </xf>
    <xf numFmtId="0" fontId="39" fillId="17" borderId="100" xfId="44" applyFont="1" applyFill="1" applyBorder="1" applyAlignment="1">
      <alignment horizontal="center" shrinkToFit="1"/>
    </xf>
    <xf numFmtId="0" fontId="39" fillId="17" borderId="55" xfId="44" applyFont="1" applyFill="1" applyBorder="1" applyAlignment="1">
      <alignment horizontal="center" shrinkToFit="1"/>
    </xf>
    <xf numFmtId="0" fontId="39" fillId="17" borderId="56" xfId="44" applyFont="1" applyFill="1" applyBorder="1" applyAlignment="1">
      <alignment horizontal="center" shrinkToFit="1"/>
    </xf>
    <xf numFmtId="0" fontId="7" fillId="0" borderId="94" xfId="44" applyFont="1" applyBorder="1" applyAlignment="1">
      <alignment horizontal="center" vertical="center"/>
    </xf>
    <xf numFmtId="0" fontId="7" fillId="0" borderId="53" xfId="44" applyFont="1" applyBorder="1" applyAlignment="1">
      <alignment horizontal="center" vertical="center"/>
    </xf>
    <xf numFmtId="0" fontId="7" fillId="0" borderId="54" xfId="44" applyFont="1" applyBorder="1" applyAlignment="1">
      <alignment horizontal="center" vertical="center"/>
    </xf>
    <xf numFmtId="0" fontId="7" fillId="0" borderId="94" xfId="44" applyFont="1" applyBorder="1" applyAlignment="1">
      <alignment horizontal="center" shrinkToFit="1"/>
    </xf>
    <xf numFmtId="0" fontId="7" fillId="0" borderId="53" xfId="44" applyFont="1" applyBorder="1" applyAlignment="1">
      <alignment horizontal="center" shrinkToFit="1"/>
    </xf>
    <xf numFmtId="0" fontId="7" fillId="0" borderId="54" xfId="44" applyFont="1" applyBorder="1" applyAlignment="1">
      <alignment horizontal="center" shrinkToFit="1"/>
    </xf>
    <xf numFmtId="0" fontId="7" fillId="0" borderId="94" xfId="44" applyFont="1" applyBorder="1" applyAlignment="1">
      <alignment horizontal="center"/>
    </xf>
    <xf numFmtId="0" fontId="7" fillId="0" borderId="53" xfId="44" applyFont="1" applyBorder="1" applyAlignment="1">
      <alignment horizontal="center"/>
    </xf>
    <xf numFmtId="0" fontId="7" fillId="0" borderId="54" xfId="44" applyFont="1" applyBorder="1" applyAlignment="1">
      <alignment horizontal="center"/>
    </xf>
    <xf numFmtId="0" fontId="2" fillId="0" borderId="53" xfId="44" applyBorder="1"/>
    <xf numFmtId="0" fontId="2" fillId="0" borderId="54" xfId="44" applyBorder="1"/>
    <xf numFmtId="0" fontId="7" fillId="17" borderId="44" xfId="44" applyFont="1" applyFill="1" applyBorder="1" applyAlignment="1">
      <alignment horizontal="center" vertical="center"/>
    </xf>
    <xf numFmtId="0" fontId="7" fillId="17" borderId="43" xfId="44" applyFont="1" applyFill="1" applyBorder="1" applyAlignment="1">
      <alignment horizontal="center" vertical="center"/>
    </xf>
    <xf numFmtId="0" fontId="7" fillId="17" borderId="48" xfId="44" applyFont="1" applyFill="1" applyBorder="1" applyAlignment="1">
      <alignment horizontal="center" vertical="center"/>
    </xf>
    <xf numFmtId="0" fontId="7" fillId="17" borderId="169" xfId="44" applyFont="1" applyFill="1" applyBorder="1" applyAlignment="1">
      <alignment horizontal="center"/>
    </xf>
    <xf numFmtId="0" fontId="7" fillId="17" borderId="171" xfId="44" applyFont="1" applyFill="1" applyBorder="1" applyAlignment="1">
      <alignment horizontal="center"/>
    </xf>
    <xf numFmtId="0" fontId="7" fillId="17" borderId="124" xfId="44" applyFont="1" applyFill="1" applyBorder="1" applyAlignment="1">
      <alignment horizontal="center"/>
    </xf>
    <xf numFmtId="0" fontId="7" fillId="17" borderId="172" xfId="44" applyFont="1" applyFill="1" applyBorder="1" applyAlignment="1">
      <alignment horizontal="center"/>
    </xf>
    <xf numFmtId="0" fontId="7" fillId="17" borderId="181" xfId="44" applyFont="1" applyFill="1" applyBorder="1" applyAlignment="1">
      <alignment horizontal="center"/>
    </xf>
    <xf numFmtId="0" fontId="7" fillId="0" borderId="94" xfId="44" applyFont="1" applyBorder="1" applyAlignment="1">
      <alignment horizontal="center" wrapText="1" shrinkToFit="1"/>
    </xf>
    <xf numFmtId="0" fontId="2" fillId="0" borderId="53" xfId="44" applyBorder="1" applyAlignment="1">
      <alignment horizontal="center" wrapText="1" shrinkToFit="1"/>
    </xf>
    <xf numFmtId="0" fontId="2" fillId="0" borderId="54" xfId="44" applyBorder="1" applyAlignment="1">
      <alignment horizontal="center" wrapText="1" shrinkToFit="1"/>
    </xf>
    <xf numFmtId="0" fontId="7" fillId="0" borderId="53" xfId="44" applyFont="1" applyBorder="1" applyAlignment="1">
      <alignment horizontal="center" wrapText="1" shrinkToFit="1"/>
    </xf>
    <xf numFmtId="0" fontId="7" fillId="0" borderId="54" xfId="44" applyFont="1" applyBorder="1" applyAlignment="1">
      <alignment horizontal="center" wrapText="1" shrinkToFit="1"/>
    </xf>
    <xf numFmtId="0" fontId="7" fillId="0" borderId="23" xfId="44" applyFont="1" applyBorder="1" applyAlignment="1">
      <alignment horizontal="center"/>
    </xf>
    <xf numFmtId="0" fontId="7" fillId="0" borderId="24" xfId="44" applyFont="1" applyBorder="1" applyAlignment="1">
      <alignment horizontal="center"/>
    </xf>
    <xf numFmtId="0" fontId="7" fillId="0" borderId="90" xfId="44" applyFont="1" applyBorder="1" applyAlignment="1">
      <alignment horizontal="center"/>
    </xf>
    <xf numFmtId="0" fontId="7" fillId="0" borderId="25" xfId="44" applyFont="1" applyBorder="1" applyAlignment="1">
      <alignment horizontal="center"/>
    </xf>
    <xf numFmtId="0" fontId="7" fillId="17" borderId="108" xfId="44" applyFont="1" applyFill="1" applyBorder="1" applyAlignment="1">
      <alignment horizontal="center" vertical="top" textRotation="255" shrinkToFit="1"/>
    </xf>
    <xf numFmtId="0" fontId="7" fillId="17" borderId="112" xfId="44" applyFont="1" applyFill="1" applyBorder="1" applyAlignment="1">
      <alignment horizontal="center" vertical="top" textRotation="255" shrinkToFit="1"/>
    </xf>
    <xf numFmtId="0" fontId="7" fillId="17" borderId="107" xfId="44" applyFont="1" applyFill="1" applyBorder="1" applyAlignment="1">
      <alignment horizontal="center" vertical="top" textRotation="255" shrinkToFit="1"/>
    </xf>
    <xf numFmtId="0" fontId="7" fillId="17" borderId="49" xfId="44" applyFont="1" applyFill="1" applyBorder="1" applyAlignment="1">
      <alignment horizontal="center" vertical="top" textRotation="255" shrinkToFit="1"/>
    </xf>
    <xf numFmtId="0" fontId="7" fillId="17" borderId="130" xfId="44" applyFont="1" applyFill="1" applyBorder="1" applyAlignment="1">
      <alignment horizontal="center" vertical="top" textRotation="255" shrinkToFit="1"/>
    </xf>
    <xf numFmtId="0" fontId="7" fillId="17" borderId="111" xfId="44" applyFont="1" applyFill="1" applyBorder="1" applyAlignment="1">
      <alignment horizontal="center" vertical="top" textRotation="255" shrinkToFit="1"/>
    </xf>
    <xf numFmtId="0" fontId="7" fillId="17" borderId="10" xfId="44" applyFont="1" applyFill="1" applyBorder="1" applyAlignment="1">
      <alignment horizontal="center" vertical="top" textRotation="255" shrinkToFit="1"/>
    </xf>
    <xf numFmtId="0" fontId="7" fillId="17" borderId="131" xfId="44" applyFont="1" applyFill="1" applyBorder="1" applyAlignment="1">
      <alignment horizontal="center" vertical="top" textRotation="255" shrinkToFit="1"/>
    </xf>
    <xf numFmtId="0" fontId="7" fillId="17" borderId="106" xfId="44" applyFont="1" applyFill="1" applyBorder="1" applyAlignment="1">
      <alignment horizontal="center" vertical="top" textRotation="255" shrinkToFit="1"/>
    </xf>
    <xf numFmtId="0" fontId="7" fillId="17" borderId="110" xfId="44" applyFont="1" applyFill="1" applyBorder="1" applyAlignment="1">
      <alignment horizontal="center" vertical="top" textRotation="255" shrinkToFit="1"/>
    </xf>
    <xf numFmtId="0" fontId="7" fillId="17" borderId="109" xfId="44" applyFont="1" applyFill="1" applyBorder="1" applyAlignment="1">
      <alignment horizontal="center" vertical="top" textRotation="255" shrinkToFit="1"/>
    </xf>
    <xf numFmtId="0" fontId="7" fillId="17" borderId="113" xfId="44" applyFont="1" applyFill="1" applyBorder="1" applyAlignment="1">
      <alignment horizontal="center" vertical="top" textRotation="255" shrinkToFit="1"/>
    </xf>
    <xf numFmtId="0" fontId="7" fillId="17" borderId="50" xfId="44" applyFont="1" applyFill="1" applyBorder="1" applyAlignment="1">
      <alignment horizontal="center" vertical="top" textRotation="255" shrinkToFit="1"/>
    </xf>
    <xf numFmtId="0" fontId="7" fillId="17" borderId="47" xfId="44" applyFont="1" applyFill="1" applyBorder="1" applyAlignment="1">
      <alignment horizontal="center" vertical="top" textRotation="255" shrinkToFit="1"/>
    </xf>
    <xf numFmtId="0" fontId="7" fillId="17" borderId="99" xfId="44" applyFont="1" applyFill="1" applyBorder="1" applyAlignment="1">
      <alignment horizontal="center" vertical="top" textRotation="255" shrinkToFit="1"/>
    </xf>
    <xf numFmtId="0" fontId="7" fillId="17" borderId="12" xfId="44" applyFont="1" applyFill="1" applyBorder="1" applyAlignment="1">
      <alignment horizontal="center" vertical="top" textRotation="255" shrinkToFit="1"/>
    </xf>
    <xf numFmtId="0" fontId="7" fillId="17" borderId="179" xfId="44" applyFont="1" applyFill="1" applyBorder="1" applyAlignment="1">
      <alignment horizontal="center" vertical="top" textRotation="255" shrinkToFit="1"/>
    </xf>
    <xf numFmtId="0" fontId="7" fillId="17" borderId="180" xfId="44" applyFont="1" applyFill="1" applyBorder="1" applyAlignment="1">
      <alignment horizontal="center" vertical="top" textRotation="255" shrinkToFit="1"/>
    </xf>
    <xf numFmtId="0" fontId="7" fillId="22" borderId="178" xfId="44" applyFont="1" applyFill="1" applyBorder="1" applyAlignment="1">
      <alignment horizontal="center" vertical="top" textRotation="255" shrinkToFit="1"/>
    </xf>
    <xf numFmtId="0" fontId="7" fillId="22" borderId="175" xfId="44" applyFont="1" applyFill="1" applyBorder="1" applyAlignment="1">
      <alignment horizontal="center" vertical="top" textRotation="255" shrinkToFit="1"/>
    </xf>
    <xf numFmtId="0" fontId="7" fillId="22" borderId="108" xfId="44" applyFont="1" applyFill="1" applyBorder="1" applyAlignment="1">
      <alignment horizontal="center" vertical="top" textRotation="255" shrinkToFit="1"/>
    </xf>
    <xf numFmtId="0" fontId="7" fillId="22" borderId="112" xfId="44" applyFont="1" applyFill="1" applyBorder="1" applyAlignment="1">
      <alignment horizontal="center" vertical="top" textRotation="255" shrinkToFit="1"/>
    </xf>
    <xf numFmtId="0" fontId="7" fillId="22" borderId="108" xfId="44" applyFont="1" applyFill="1" applyBorder="1" applyAlignment="1">
      <alignment horizontal="center" vertical="top" textRotation="255" wrapText="1"/>
    </xf>
    <xf numFmtId="0" fontId="7" fillId="22" borderId="112" xfId="44" applyFont="1" applyFill="1" applyBorder="1" applyAlignment="1">
      <alignment horizontal="center" vertical="top" textRotation="255" wrapText="1"/>
    </xf>
    <xf numFmtId="0" fontId="7" fillId="22" borderId="107" xfId="44" applyFont="1" applyFill="1" applyBorder="1" applyAlignment="1">
      <alignment horizontal="center" vertical="top" textRotation="255" shrinkToFit="1"/>
    </xf>
    <xf numFmtId="0" fontId="7" fillId="22" borderId="113" xfId="44" applyFont="1" applyFill="1" applyBorder="1" applyAlignment="1">
      <alignment horizontal="center" vertical="top" textRotation="255" shrinkToFit="1"/>
    </xf>
    <xf numFmtId="0" fontId="7" fillId="22" borderId="109" xfId="44" applyFont="1" applyFill="1" applyBorder="1" applyAlignment="1">
      <alignment horizontal="center" vertical="top" textRotation="255" wrapText="1"/>
    </xf>
    <xf numFmtId="0" fontId="7" fillId="22" borderId="113" xfId="44" applyFont="1" applyFill="1" applyBorder="1" applyAlignment="1">
      <alignment horizontal="center" vertical="top" textRotation="255" wrapText="1"/>
    </xf>
    <xf numFmtId="0" fontId="7" fillId="17" borderId="178" xfId="44" applyFont="1" applyFill="1" applyBorder="1" applyAlignment="1">
      <alignment horizontal="center" vertical="top" textRotation="255" shrinkToFit="1"/>
    </xf>
    <xf numFmtId="0" fontId="7" fillId="0" borderId="175" xfId="44" applyFont="1" applyBorder="1" applyAlignment="1">
      <alignment horizontal="center" vertical="top" textRotation="255" shrinkToFit="1"/>
    </xf>
    <xf numFmtId="0" fontId="7" fillId="0" borderId="112" xfId="44" applyFont="1" applyBorder="1" applyAlignment="1">
      <alignment horizontal="center" vertical="top" textRotation="255" shrinkToFit="1"/>
    </xf>
    <xf numFmtId="0" fontId="7" fillId="0" borderId="180" xfId="44" applyFont="1" applyBorder="1" applyAlignment="1">
      <alignment horizontal="center" vertical="top" textRotation="255" shrinkToFit="1"/>
    </xf>
    <xf numFmtId="0" fontId="7" fillId="0" borderId="49" xfId="44" applyFont="1" applyBorder="1" applyAlignment="1">
      <alignment shrinkToFit="1"/>
    </xf>
    <xf numFmtId="0" fontId="7" fillId="0" borderId="50" xfId="44" applyFont="1" applyBorder="1" applyAlignment="1">
      <alignment shrinkToFit="1"/>
    </xf>
    <xf numFmtId="0" fontId="7" fillId="0" borderId="10" xfId="44" applyFont="1" applyBorder="1" applyAlignment="1">
      <alignment shrinkToFit="1"/>
    </xf>
    <xf numFmtId="0" fontId="7" fillId="0" borderId="47" xfId="44" applyFont="1" applyBorder="1" applyAlignment="1">
      <alignment shrinkToFit="1"/>
    </xf>
    <xf numFmtId="0" fontId="7" fillId="0" borderId="110" xfId="44" applyFont="1" applyBorder="1" applyAlignment="1">
      <alignment horizontal="center" vertical="top" textRotation="255" shrinkToFit="1"/>
    </xf>
    <xf numFmtId="0" fontId="7" fillId="0" borderId="113" xfId="44" applyFont="1" applyBorder="1" applyAlignment="1">
      <alignment horizontal="center" vertical="top" textRotation="255" shrinkToFit="1"/>
    </xf>
    <xf numFmtId="0" fontId="7" fillId="17" borderId="133" xfId="44" applyFont="1" applyFill="1" applyBorder="1" applyAlignment="1">
      <alignment horizontal="center" vertical="top" textRotation="255"/>
    </xf>
    <xf numFmtId="0" fontId="7" fillId="17" borderId="110" xfId="44" applyFont="1" applyFill="1" applyBorder="1" applyAlignment="1">
      <alignment horizontal="center" vertical="top" textRotation="255"/>
    </xf>
    <xf numFmtId="0" fontId="7" fillId="17" borderId="57" xfId="44" applyFont="1" applyFill="1" applyBorder="1" applyAlignment="1">
      <alignment horizontal="center" vertical="top"/>
    </xf>
    <xf numFmtId="0" fontId="7" fillId="17" borderId="111" xfId="44" applyFont="1" applyFill="1" applyBorder="1" applyAlignment="1">
      <alignment horizontal="center" vertical="top"/>
    </xf>
    <xf numFmtId="0" fontId="7" fillId="17" borderId="174" xfId="44" applyFont="1" applyFill="1" applyBorder="1" applyAlignment="1">
      <alignment horizontal="center" vertical="top" textRotation="255"/>
    </xf>
    <xf numFmtId="0" fontId="7" fillId="17" borderId="175" xfId="44" applyFont="1" applyFill="1" applyBorder="1" applyAlignment="1">
      <alignment horizontal="center" vertical="top" textRotation="255"/>
    </xf>
    <xf numFmtId="0" fontId="7" fillId="17" borderId="177" xfId="44" applyFont="1" applyFill="1" applyBorder="1" applyAlignment="1">
      <alignment horizontal="center" vertical="top" textRotation="255" shrinkToFit="1"/>
    </xf>
    <xf numFmtId="0" fontId="7" fillId="0" borderId="36" xfId="44" applyFont="1" applyBorder="1" applyAlignment="1">
      <alignment horizontal="center" vertical="top" textRotation="255" shrinkToFit="1"/>
    </xf>
    <xf numFmtId="0" fontId="7" fillId="17" borderId="169" xfId="44" applyFont="1" applyFill="1" applyBorder="1" applyAlignment="1">
      <alignment horizontal="center" vertical="top" textRotation="255"/>
    </xf>
    <xf numFmtId="0" fontId="7" fillId="17" borderId="170" xfId="44" applyFont="1" applyFill="1" applyBorder="1" applyAlignment="1">
      <alignment horizontal="center" vertical="top" textRotation="255"/>
    </xf>
    <xf numFmtId="0" fontId="7" fillId="17" borderId="57" xfId="44" applyFont="1" applyFill="1" applyBorder="1" applyAlignment="1">
      <alignment horizontal="center" vertical="top" textRotation="255"/>
    </xf>
    <xf numFmtId="0" fontId="7" fillId="17" borderId="111" xfId="44" applyFont="1" applyFill="1" applyBorder="1" applyAlignment="1">
      <alignment horizontal="center" vertical="top" textRotation="255"/>
    </xf>
    <xf numFmtId="0" fontId="7" fillId="17" borderId="128" xfId="44" applyFont="1" applyFill="1" applyBorder="1" applyAlignment="1">
      <alignment horizontal="center" vertical="top" textRotation="255"/>
    </xf>
    <xf numFmtId="0" fontId="7" fillId="17" borderId="112" xfId="44" applyFont="1" applyFill="1" applyBorder="1" applyAlignment="1">
      <alignment horizontal="center" vertical="top" textRotation="255"/>
    </xf>
    <xf numFmtId="0" fontId="7" fillId="17" borderId="176" xfId="44" applyFont="1" applyFill="1" applyBorder="1" applyAlignment="1">
      <alignment horizontal="center" vertical="top" textRotation="255"/>
    </xf>
    <xf numFmtId="0" fontId="7" fillId="17" borderId="113" xfId="44" applyFont="1" applyFill="1" applyBorder="1" applyAlignment="1">
      <alignment horizontal="center" vertical="top" textRotation="255"/>
    </xf>
    <xf numFmtId="0" fontId="7" fillId="17" borderId="173" xfId="44" applyFont="1" applyFill="1" applyBorder="1" applyAlignment="1">
      <alignment horizontal="center" vertical="top" textRotation="255"/>
    </xf>
    <xf numFmtId="0" fontId="7" fillId="17" borderId="37" xfId="44" applyFont="1" applyFill="1" applyBorder="1" applyAlignment="1">
      <alignment horizontal="center" vertical="top" textRotation="255"/>
    </xf>
    <xf numFmtId="0" fontId="7" fillId="17" borderId="171" xfId="44" applyFont="1" applyFill="1" applyBorder="1" applyAlignment="1">
      <alignment horizontal="center" vertical="top" textRotation="255"/>
    </xf>
    <xf numFmtId="0" fontId="7" fillId="17" borderId="38" xfId="44" applyFont="1" applyFill="1" applyBorder="1" applyAlignment="1">
      <alignment horizontal="center" vertical="top" textRotation="255"/>
    </xf>
    <xf numFmtId="0" fontId="7" fillId="17" borderId="172" xfId="44" applyFont="1" applyFill="1" applyBorder="1" applyAlignment="1">
      <alignment horizontal="center" vertical="top" textRotation="255"/>
    </xf>
    <xf numFmtId="0" fontId="7" fillId="17" borderId="40" xfId="44" applyFont="1" applyFill="1" applyBorder="1" applyAlignment="1">
      <alignment horizontal="center" vertical="top" textRotation="255"/>
    </xf>
    <xf numFmtId="0" fontId="39" fillId="17" borderId="33" xfId="44" applyFont="1" applyFill="1" applyBorder="1" applyAlignment="1">
      <alignment horizontal="center" vertical="top" textRotation="255" shrinkToFit="1"/>
    </xf>
    <xf numFmtId="0" fontId="39" fillId="17" borderId="14" xfId="44" applyFont="1" applyFill="1" applyBorder="1" applyAlignment="1">
      <alignment horizontal="center" vertical="top" textRotation="255" shrinkToFit="1"/>
    </xf>
    <xf numFmtId="0" fontId="39" fillId="17" borderId="95" xfId="44" applyFont="1" applyFill="1" applyBorder="1" applyAlignment="1">
      <alignment horizontal="center" vertical="top" textRotation="255" shrinkToFit="1"/>
    </xf>
    <xf numFmtId="0" fontId="39" fillId="17" borderId="114" xfId="44" applyFont="1" applyFill="1" applyBorder="1" applyAlignment="1">
      <alignment horizontal="center" vertical="top" textRotation="255"/>
    </xf>
    <xf numFmtId="0" fontId="2" fillId="0" borderId="14" xfId="44" applyBorder="1"/>
    <xf numFmtId="0" fontId="2" fillId="0" borderId="95" xfId="44" applyBorder="1"/>
    <xf numFmtId="0" fontId="7" fillId="17" borderId="124" xfId="44" applyFont="1" applyFill="1" applyBorder="1" applyAlignment="1">
      <alignment horizontal="center" vertical="top" textRotation="255"/>
    </xf>
    <xf numFmtId="0" fontId="7" fillId="17" borderId="91" xfId="44" applyFont="1" applyFill="1" applyBorder="1" applyAlignment="1">
      <alignment horizontal="center" vertical="top" textRotation="255"/>
    </xf>
    <xf numFmtId="0" fontId="7" fillId="17" borderId="124" xfId="44" applyFont="1" applyFill="1" applyBorder="1" applyAlignment="1">
      <alignment horizontal="center" vertical="top"/>
    </xf>
    <xf numFmtId="0" fontId="7" fillId="17" borderId="91" xfId="44" applyFont="1" applyFill="1" applyBorder="1" applyAlignment="1">
      <alignment horizontal="center" vertical="top"/>
    </xf>
    <xf numFmtId="49" fontId="7" fillId="0" borderId="114" xfId="44" applyNumberFormat="1" applyFont="1" applyBorder="1" applyAlignment="1">
      <alignment horizontal="center" shrinkToFit="1"/>
    </xf>
    <xf numFmtId="0" fontId="7" fillId="0" borderId="14" xfId="44" applyFont="1" applyBorder="1" applyAlignment="1">
      <alignment horizontal="center" shrinkToFit="1"/>
    </xf>
    <xf numFmtId="0" fontId="7" fillId="0" borderId="95" xfId="44" applyFont="1" applyBorder="1" applyAlignment="1">
      <alignment horizontal="center" shrinkToFit="1"/>
    </xf>
    <xf numFmtId="0" fontId="7" fillId="0" borderId="33" xfId="44" applyFont="1" applyBorder="1" applyAlignment="1">
      <alignment horizontal="center" shrinkToFit="1"/>
    </xf>
    <xf numFmtId="0" fontId="7" fillId="0" borderId="114" xfId="44" applyFont="1" applyBorder="1" applyAlignment="1">
      <alignment horizontal="center" shrinkToFit="1"/>
    </xf>
    <xf numFmtId="0" fontId="7" fillId="0" borderId="115" xfId="44" applyFont="1" applyBorder="1" applyAlignment="1">
      <alignment horizontal="center" shrinkToFit="1"/>
    </xf>
    <xf numFmtId="0" fontId="55" fillId="0" borderId="119" xfId="53" applyFont="1" applyBorder="1" applyAlignment="1">
      <alignment vertical="center" shrinkToFit="1"/>
    </xf>
    <xf numFmtId="0" fontId="55" fillId="0" borderId="117" xfId="53" applyFont="1" applyBorder="1" applyAlignment="1">
      <alignment vertical="center" shrinkToFit="1"/>
    </xf>
    <xf numFmtId="0" fontId="55" fillId="0" borderId="120" xfId="53" applyFont="1" applyBorder="1" applyAlignment="1">
      <alignment vertical="center" shrinkToFit="1"/>
    </xf>
    <xf numFmtId="0" fontId="55" fillId="0" borderId="0" xfId="53" applyFont="1">
      <alignment vertical="center"/>
    </xf>
    <xf numFmtId="0" fontId="55" fillId="0" borderId="41" xfId="53" applyFont="1" applyBorder="1">
      <alignment vertical="center"/>
    </xf>
    <xf numFmtId="0" fontId="55" fillId="0" borderId="64" xfId="53" applyFont="1" applyBorder="1">
      <alignment vertical="center"/>
    </xf>
    <xf numFmtId="0" fontId="55" fillId="0" borderId="72" xfId="53" applyFont="1" applyBorder="1">
      <alignment vertical="center"/>
    </xf>
    <xf numFmtId="0" fontId="55" fillId="0" borderId="59" xfId="53" applyFont="1" applyBorder="1">
      <alignment vertical="center"/>
    </xf>
    <xf numFmtId="0" fontId="55" fillId="0" borderId="65" xfId="53" applyFont="1" applyBorder="1">
      <alignment vertical="center"/>
    </xf>
    <xf numFmtId="0" fontId="4" fillId="29" borderId="0" xfId="53" applyFont="1" applyFill="1" applyAlignment="1" applyProtection="1">
      <alignment vertical="center" shrinkToFit="1"/>
      <protection locked="0"/>
    </xf>
    <xf numFmtId="0" fontId="4" fillId="29" borderId="41" xfId="53" applyFont="1" applyFill="1" applyBorder="1" applyAlignment="1" applyProtection="1">
      <alignment vertical="center" shrinkToFit="1"/>
      <protection locked="0"/>
    </xf>
    <xf numFmtId="0" fontId="4" fillId="30" borderId="51" xfId="53" applyFont="1" applyFill="1" applyBorder="1" applyAlignment="1" applyProtection="1">
      <alignment horizontal="center" vertical="center" shrinkToFit="1"/>
      <protection locked="0"/>
    </xf>
    <xf numFmtId="0" fontId="4" fillId="30" borderId="0" xfId="53" applyFont="1" applyFill="1" applyAlignment="1" applyProtection="1">
      <alignment horizontal="center" vertical="center" shrinkToFit="1"/>
      <protection locked="0"/>
    </xf>
    <xf numFmtId="0" fontId="4" fillId="30" borderId="10" xfId="53" applyFont="1" applyFill="1" applyBorder="1" applyAlignment="1" applyProtection="1">
      <alignment horizontal="center" vertical="center" shrinkToFit="1"/>
      <protection locked="0"/>
    </xf>
    <xf numFmtId="0" fontId="4" fillId="29" borderId="10" xfId="53" applyFont="1" applyFill="1" applyBorder="1" applyAlignment="1" applyProtection="1">
      <alignment vertical="center" shrinkToFit="1"/>
      <protection locked="0"/>
    </xf>
    <xf numFmtId="0" fontId="4" fillId="29" borderId="47" xfId="53" applyFont="1" applyFill="1" applyBorder="1" applyAlignment="1" applyProtection="1">
      <alignment vertical="center" shrinkToFit="1"/>
      <protection locked="0"/>
    </xf>
    <xf numFmtId="0" fontId="55" fillId="0" borderId="59" xfId="53" applyFont="1" applyBorder="1" applyAlignment="1">
      <alignment vertical="center" shrinkToFit="1"/>
    </xf>
    <xf numFmtId="0" fontId="55" fillId="0" borderId="65" xfId="53" applyFont="1" applyBorder="1" applyAlignment="1">
      <alignment vertical="center" shrinkToFit="1"/>
    </xf>
    <xf numFmtId="0" fontId="55" fillId="0" borderId="119" xfId="53" applyFont="1" applyBorder="1" applyAlignment="1">
      <alignment horizontal="center" vertical="center"/>
    </xf>
    <xf numFmtId="0" fontId="55" fillId="0" borderId="117" xfId="53" applyFont="1" applyBorder="1" applyAlignment="1">
      <alignment horizontal="center" vertical="center"/>
    </xf>
    <xf numFmtId="0" fontId="55" fillId="0" borderId="120" xfId="53" applyFont="1" applyBorder="1" applyAlignment="1">
      <alignment horizontal="center" vertical="center"/>
    </xf>
    <xf numFmtId="0" fontId="56" fillId="0" borderId="71" xfId="53" applyFont="1" applyBorder="1" applyAlignment="1">
      <alignment horizontal="center" vertical="center"/>
    </xf>
    <xf numFmtId="0" fontId="56" fillId="0" borderId="64" xfId="53" applyFont="1" applyBorder="1" applyAlignment="1">
      <alignment horizontal="center" vertical="center"/>
    </xf>
    <xf numFmtId="0" fontId="56" fillId="0" borderId="73" xfId="53" applyFont="1" applyBorder="1" applyAlignment="1">
      <alignment horizontal="center" vertical="center"/>
    </xf>
    <xf numFmtId="0" fontId="59" fillId="0" borderId="0" xfId="53" applyFont="1" applyAlignment="1">
      <alignment horizontal="center" vertical="center"/>
    </xf>
    <xf numFmtId="0" fontId="57" fillId="31" borderId="60" xfId="53" applyFont="1" applyFill="1" applyBorder="1" applyAlignment="1" applyProtection="1">
      <alignment horizontal="left" vertical="center"/>
      <protection locked="0"/>
    </xf>
    <xf numFmtId="0" fontId="57" fillId="31" borderId="61" xfId="53" applyFont="1" applyFill="1" applyBorder="1" applyAlignment="1" applyProtection="1">
      <alignment horizontal="left" vertical="center"/>
      <protection locked="0"/>
    </xf>
    <xf numFmtId="0" fontId="57" fillId="31" borderId="129" xfId="53" applyFont="1" applyFill="1" applyBorder="1" applyAlignment="1" applyProtection="1">
      <alignment horizontal="left" vertical="center"/>
      <protection locked="0"/>
    </xf>
    <xf numFmtId="0" fontId="57" fillId="31" borderId="33" xfId="53" applyFont="1" applyFill="1" applyBorder="1" applyAlignment="1" applyProtection="1">
      <alignment horizontal="left" vertical="center"/>
      <protection locked="0"/>
    </xf>
    <xf numFmtId="0" fontId="57" fillId="31" borderId="14" xfId="53" applyFont="1" applyFill="1" applyBorder="1" applyAlignment="1" applyProtection="1">
      <alignment horizontal="left" vertical="center"/>
      <protection locked="0"/>
    </xf>
    <xf numFmtId="0" fontId="57" fillId="31" borderId="118" xfId="53" applyFont="1" applyFill="1" applyBorder="1" applyAlignment="1" applyProtection="1">
      <alignment horizontal="left" vertical="center"/>
      <protection locked="0"/>
    </xf>
    <xf numFmtId="0" fontId="57" fillId="0" borderId="119" xfId="53" applyFont="1" applyBorder="1">
      <alignment vertical="center"/>
    </xf>
    <xf numFmtId="0" fontId="57" fillId="0" borderId="117" xfId="53" applyFont="1" applyBorder="1">
      <alignment vertical="center"/>
    </xf>
    <xf numFmtId="0" fontId="57" fillId="0" borderId="140" xfId="53" applyFont="1" applyBorder="1">
      <alignment vertical="center"/>
    </xf>
    <xf numFmtId="0" fontId="55" fillId="0" borderId="85" xfId="53" applyFont="1" applyBorder="1" applyAlignment="1">
      <alignment horizontal="center" vertical="center"/>
    </xf>
    <xf numFmtId="0" fontId="55" fillId="0" borderId="59" xfId="53" applyFont="1" applyBorder="1" applyAlignment="1">
      <alignment horizontal="center" vertical="center"/>
    </xf>
    <xf numFmtId="0" fontId="55" fillId="0" borderId="65" xfId="53" applyFont="1" applyBorder="1" applyAlignment="1">
      <alignment horizontal="center" vertical="center"/>
    </xf>
    <xf numFmtId="0" fontId="55" fillId="0" borderId="84" xfId="53" applyFont="1" applyBorder="1" applyAlignment="1">
      <alignment horizontal="center" vertical="center"/>
    </xf>
    <xf numFmtId="0" fontId="55" fillId="0" borderId="64" xfId="53" applyFont="1" applyBorder="1" applyAlignment="1">
      <alignment horizontal="center" vertical="center"/>
    </xf>
    <xf numFmtId="0" fontId="55" fillId="0" borderId="72" xfId="53" applyFont="1" applyBorder="1" applyAlignment="1">
      <alignment horizontal="center" vertical="center"/>
    </xf>
    <xf numFmtId="0" fontId="55" fillId="0" borderId="66" xfId="53" applyFont="1" applyBorder="1" applyAlignment="1">
      <alignment horizontal="center" vertical="center"/>
    </xf>
    <xf numFmtId="0" fontId="55" fillId="0" borderId="60" xfId="53" applyFont="1" applyBorder="1" applyAlignment="1">
      <alignment horizontal="center" vertical="center"/>
    </xf>
    <xf numFmtId="0" fontId="55" fillId="0" borderId="61" xfId="53" applyFont="1" applyBorder="1" applyAlignment="1">
      <alignment horizontal="center" vertical="center"/>
    </xf>
    <xf numFmtId="0" fontId="55" fillId="0" borderId="62" xfId="53" applyFont="1" applyBorder="1" applyAlignment="1">
      <alignment horizontal="center" vertical="center"/>
    </xf>
    <xf numFmtId="0" fontId="56" fillId="0" borderId="66" xfId="53" applyFont="1" applyBorder="1" applyAlignment="1">
      <alignment horizontal="center" vertical="center"/>
    </xf>
    <xf numFmtId="0" fontId="56" fillId="0" borderId="59" xfId="53" applyFont="1" applyBorder="1" applyAlignment="1">
      <alignment horizontal="center" vertical="center"/>
    </xf>
    <xf numFmtId="0" fontId="56" fillId="0" borderId="67" xfId="53" applyFont="1" applyBorder="1" applyAlignment="1">
      <alignment horizontal="center" vertical="center"/>
    </xf>
    <xf numFmtId="0" fontId="55" fillId="0" borderId="71" xfId="53" applyFont="1" applyBorder="1" applyAlignment="1">
      <alignment horizontal="center" vertical="center"/>
    </xf>
    <xf numFmtId="0" fontId="11" fillId="0" borderId="161" xfId="49" applyFont="1" applyBorder="1" applyAlignment="1">
      <alignment horizontal="center" vertical="center" wrapText="1"/>
    </xf>
    <xf numFmtId="0" fontId="7" fillId="0" borderId="33" xfId="49" applyFont="1" applyBorder="1" applyAlignment="1">
      <alignment horizontal="center" vertical="center" wrapText="1"/>
    </xf>
    <xf numFmtId="0" fontId="7" fillId="0" borderId="158" xfId="49" applyFont="1" applyBorder="1" applyAlignment="1">
      <alignment horizontal="center" vertical="center" wrapText="1"/>
    </xf>
    <xf numFmtId="176" fontId="7" fillId="0" borderId="11" xfId="49" applyNumberFormat="1" applyFont="1" applyBorder="1" applyAlignment="1">
      <alignment horizontal="right" vertical="center"/>
    </xf>
    <xf numFmtId="176" fontId="7" fillId="0" borderId="0" xfId="49" applyNumberFormat="1" applyFont="1" applyAlignment="1">
      <alignment horizontal="right" vertical="center"/>
    </xf>
    <xf numFmtId="176" fontId="7" fillId="0" borderId="164" xfId="49" applyNumberFormat="1" applyFont="1" applyBorder="1" applyAlignment="1">
      <alignment horizontal="right" vertical="center"/>
    </xf>
    <xf numFmtId="176" fontId="7" fillId="0" borderId="17" xfId="49" applyNumberFormat="1" applyFont="1" applyBorder="1" applyAlignment="1">
      <alignment horizontal="right" vertical="center"/>
    </xf>
    <xf numFmtId="0" fontId="7" fillId="0" borderId="12" xfId="49" applyFont="1" applyBorder="1" applyAlignment="1">
      <alignment horizontal="center" vertical="center"/>
    </xf>
    <xf numFmtId="0" fontId="7" fillId="0" borderId="34" xfId="49" applyFont="1" applyBorder="1" applyAlignment="1">
      <alignment horizontal="center" vertical="center"/>
    </xf>
    <xf numFmtId="176" fontId="7" fillId="0" borderId="167" xfId="49" applyNumberFormat="1" applyFont="1" applyBorder="1" applyAlignment="1">
      <alignment horizontal="right" vertical="center"/>
    </xf>
    <xf numFmtId="176" fontId="7" fillId="0" borderId="168" xfId="49" applyNumberFormat="1" applyFont="1" applyBorder="1" applyAlignment="1">
      <alignment horizontal="right" vertical="center"/>
    </xf>
    <xf numFmtId="9" fontId="7" fillId="0" borderId="13" xfId="49" applyNumberFormat="1" applyFont="1" applyBorder="1" applyAlignment="1">
      <alignment horizontal="center" vertical="center"/>
    </xf>
    <xf numFmtId="0" fontId="12" fillId="0" borderId="0" xfId="49" applyFont="1" applyAlignment="1">
      <alignment horizontal="center" vertical="center"/>
    </xf>
    <xf numFmtId="0" fontId="12" fillId="0" borderId="166" xfId="49" applyFont="1" applyBorder="1" applyAlignment="1">
      <alignment horizontal="center" vertical="center"/>
    </xf>
    <xf numFmtId="0" fontId="7" fillId="0" borderId="165" xfId="49" applyFont="1" applyBorder="1" applyAlignment="1">
      <alignment horizontal="center" vertical="center"/>
    </xf>
    <xf numFmtId="0" fontId="7" fillId="0" borderId="134" xfId="49" applyFont="1" applyBorder="1" applyAlignment="1">
      <alignment horizontal="center" vertical="center"/>
    </xf>
    <xf numFmtId="0" fontId="7" fillId="0" borderId="36" xfId="49" applyFont="1" applyBorder="1" applyAlignment="1">
      <alignment horizontal="center" vertical="center"/>
    </xf>
    <xf numFmtId="0" fontId="7" fillId="0" borderId="22" xfId="49" applyFont="1" applyBorder="1" applyAlignment="1">
      <alignment horizontal="center" vertical="center"/>
    </xf>
    <xf numFmtId="0" fontId="7" fillId="0" borderId="93" xfId="49" applyFont="1" applyBorder="1" applyAlignment="1">
      <alignment horizontal="center" vertical="center"/>
    </xf>
    <xf numFmtId="0" fontId="7" fillId="0" borderId="162" xfId="49" applyFont="1" applyBorder="1" applyAlignment="1">
      <alignment horizontal="center" vertical="center"/>
    </xf>
    <xf numFmtId="0" fontId="7" fillId="0" borderId="75" xfId="49" applyFont="1" applyBorder="1" applyAlignment="1">
      <alignment horizontal="center" vertical="center"/>
    </xf>
    <xf numFmtId="0" fontId="11" fillId="0" borderId="33" xfId="49" applyFont="1" applyBorder="1" applyAlignment="1">
      <alignment vertical="center"/>
    </xf>
    <xf numFmtId="0" fontId="7" fillId="0" borderId="14" xfId="49" applyFont="1" applyBorder="1" applyAlignment="1">
      <alignment vertical="center"/>
    </xf>
    <xf numFmtId="0" fontId="7" fillId="0" borderId="95" xfId="49" applyFont="1" applyBorder="1" applyAlignment="1">
      <alignment vertical="center"/>
    </xf>
    <xf numFmtId="0" fontId="7" fillId="0" borderId="33" xfId="49" applyFont="1" applyBorder="1" applyAlignment="1">
      <alignment horizontal="center" vertical="center"/>
    </xf>
    <xf numFmtId="0" fontId="7" fillId="0" borderId="27" xfId="49" applyFont="1" applyBorder="1" applyAlignment="1">
      <alignment horizontal="center" vertical="center"/>
    </xf>
    <xf numFmtId="0" fontId="7" fillId="0" borderId="42" xfId="49" applyFont="1" applyBorder="1" applyAlignment="1">
      <alignment horizontal="center" vertical="center"/>
    </xf>
    <xf numFmtId="0" fontId="7" fillId="0" borderId="15" xfId="49" applyFont="1" applyBorder="1" applyAlignment="1">
      <alignment horizontal="center" vertical="center"/>
    </xf>
    <xf numFmtId="0" fontId="7" fillId="0" borderId="18" xfId="49" applyFont="1" applyBorder="1" applyAlignment="1">
      <alignment horizontal="center" vertical="center"/>
    </xf>
    <xf numFmtId="0" fontId="7" fillId="0" borderId="11" xfId="49" applyFont="1" applyBorder="1" applyAlignment="1">
      <alignment horizontal="center" vertical="center"/>
    </xf>
    <xf numFmtId="0" fontId="7" fillId="0" borderId="0" xfId="49" applyFont="1" applyAlignment="1">
      <alignment horizontal="center" vertical="center"/>
    </xf>
    <xf numFmtId="0" fontId="7" fillId="0" borderId="10" xfId="49" applyFont="1" applyBorder="1" applyAlignment="1">
      <alignment horizontal="center" vertical="center"/>
    </xf>
    <xf numFmtId="176" fontId="7" fillId="0" borderId="22" xfId="49" applyNumberFormat="1" applyFont="1" applyBorder="1" applyAlignment="1">
      <alignment vertical="center"/>
    </xf>
    <xf numFmtId="176" fontId="7" fillId="0" borderId="159" xfId="49" applyNumberFormat="1" applyFont="1" applyBorder="1" applyAlignment="1">
      <alignment vertical="center"/>
    </xf>
    <xf numFmtId="0" fontId="11" fillId="0" borderId="22" xfId="49" applyFont="1" applyBorder="1" applyAlignment="1">
      <alignment horizontal="center" vertical="center"/>
    </xf>
    <xf numFmtId="0" fontId="7" fillId="0" borderId="160" xfId="49" applyFont="1" applyBorder="1" applyAlignment="1">
      <alignment horizontal="center" vertical="center"/>
    </xf>
    <xf numFmtId="0" fontId="11" fillId="0" borderId="12" xfId="49" applyFont="1" applyBorder="1" applyAlignment="1">
      <alignment horizontal="center" vertical="center" wrapText="1"/>
    </xf>
    <xf numFmtId="0" fontId="7" fillId="0" borderId="42" xfId="49" applyFont="1" applyBorder="1" applyAlignment="1">
      <alignment horizontal="center" vertical="center" wrapText="1"/>
    </xf>
    <xf numFmtId="0" fontId="7" fillId="0" borderId="18" xfId="49" applyFont="1" applyBorder="1" applyAlignment="1">
      <alignment vertical="center"/>
    </xf>
    <xf numFmtId="0" fontId="7" fillId="0" borderId="163" xfId="49" applyFont="1" applyBorder="1" applyAlignment="1">
      <alignment vertical="center"/>
    </xf>
    <xf numFmtId="9" fontId="7" fillId="0" borderId="155" xfId="49" applyNumberFormat="1" applyFont="1" applyBorder="1" applyAlignment="1">
      <alignment horizontal="center" vertical="center"/>
    </xf>
    <xf numFmtId="9" fontId="7" fillId="0" borderId="157" xfId="49" applyNumberFormat="1" applyFont="1" applyBorder="1" applyAlignment="1">
      <alignment horizontal="center" vertical="center"/>
    </xf>
    <xf numFmtId="0" fontId="7" fillId="0" borderId="0" xfId="49" applyFont="1" applyAlignment="1">
      <alignment horizontal="left" vertical="center"/>
    </xf>
    <xf numFmtId="9" fontId="7" fillId="0" borderId="156" xfId="49" applyNumberFormat="1" applyFont="1" applyBorder="1" applyAlignment="1">
      <alignment horizontal="center" vertical="center"/>
    </xf>
    <xf numFmtId="0" fontId="7" fillId="0" borderId="0" xfId="49" applyFont="1" applyAlignment="1">
      <alignment horizontal="left" vertical="top" wrapText="1"/>
    </xf>
    <xf numFmtId="0" fontId="11" fillId="0" borderId="33" xfId="49" applyFont="1" applyBorder="1" applyAlignment="1">
      <alignment horizontal="center" vertical="center" wrapText="1"/>
    </xf>
    <xf numFmtId="0" fontId="4" fillId="25" borderId="0" xfId="45" applyFont="1" applyFill="1" applyProtection="1">
      <alignment vertical="center"/>
      <protection locked="0"/>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54"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xr:uid="{00000000-0005-0000-0000-00002B000000}"/>
    <cellStyle name="標準 2 2" xfId="53" xr:uid="{00000000-0005-0000-0000-00002C000000}"/>
    <cellStyle name="標準_建設評価（共住）申請書類_1" xfId="43" xr:uid="{00000000-0005-0000-0000-00002D000000}"/>
    <cellStyle name="標準_建設評価（戸建軸組）申請書類" xfId="52" xr:uid="{00000000-0005-0000-0000-00002E000000}"/>
    <cellStyle name="標準_設計住宅性能評価（防犯）" xfId="44" xr:uid="{00000000-0005-0000-0000-00002F000000}"/>
    <cellStyle name="標準_設計内容説明書(配布用）" xfId="45" xr:uid="{00000000-0005-0000-0000-000030000000}"/>
    <cellStyle name="標準_設計評価（戸建2×4）申請書類" xfId="46" xr:uid="{00000000-0005-0000-0000-000031000000}"/>
    <cellStyle name="標準_設計評価（戸建2×4）申請書類 2" xfId="47" xr:uid="{00000000-0005-0000-0000-000032000000}"/>
    <cellStyle name="標準_設計評価（戸建2×4）申請書類_2. 設計評価（戸建2×4）申請書類200707" xfId="48" xr:uid="{00000000-0005-0000-0000-000033000000}"/>
    <cellStyle name="標準_設計評価（戸建軸組）申請書類" xfId="49" xr:uid="{00000000-0005-0000-0000-000034000000}"/>
    <cellStyle name="標準_設計評価（戸建軸組）申請書類_設計評価（戸建軸組）申請書類" xfId="50" xr:uid="{00000000-0005-0000-0000-000035000000}"/>
    <cellStyle name="良い" xfId="51" builtinId="26" customBuiltin="1"/>
  </cellStyles>
  <dxfs count="32">
    <dxf>
      <fill>
        <patternFill>
          <bgColor rgb="FFFF0000"/>
        </patternFill>
      </fill>
    </dxf>
    <dxf>
      <fill>
        <patternFill patternType="mediumGray"/>
      </fill>
    </dxf>
    <dxf>
      <fill>
        <patternFill patternType="solid"/>
      </fill>
    </dxf>
    <dxf>
      <fill>
        <patternFill patternType="solid"/>
      </fill>
    </dxf>
    <dxf>
      <fill>
        <patternFill patternType="solid"/>
      </fill>
    </dxf>
    <dxf>
      <fill>
        <patternFill patternType="solid"/>
      </fill>
    </dxf>
    <dxf>
      <fill>
        <patternFill patternType="solid"/>
      </fill>
    </dxf>
    <dxf>
      <fill>
        <patternFill patternType="mediumGray"/>
      </fill>
    </dxf>
    <dxf>
      <fill>
        <patternFill patternType="mediumGray"/>
      </fill>
    </dxf>
    <dxf>
      <fill>
        <patternFill patternType="solid"/>
      </fill>
    </dxf>
    <dxf>
      <fill>
        <patternFill patternType="solid"/>
      </fill>
    </dxf>
    <dxf>
      <fill>
        <patternFill patternType="mediumGray"/>
      </fill>
    </dxf>
    <dxf>
      <fill>
        <patternFill patternType="mediumGray"/>
      </fill>
    </dxf>
    <dxf>
      <fill>
        <patternFill patternType="solid"/>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solid"/>
      </fill>
    </dxf>
    <dxf>
      <fill>
        <patternFill patternType="solid"/>
      </fill>
    </dxf>
    <dxf>
      <fill>
        <patternFill patternType="solid"/>
      </fill>
    </dxf>
    <dxf>
      <fill>
        <patternFill patternType="mediumGray"/>
      </fill>
    </dxf>
    <dxf>
      <fill>
        <patternFill patternType="solid"/>
      </fill>
    </dxf>
    <dxf>
      <fill>
        <patternFill patternType="solid"/>
      </fill>
    </dxf>
    <dxf>
      <fill>
        <patternFill patternType="mediumGray"/>
      </fill>
    </dxf>
    <dxf>
      <fill>
        <patternFill patternType="solid">
          <fgColor indexed="64"/>
          <bgColor indexed="65"/>
        </patternFill>
      </fill>
    </dxf>
    <dxf>
      <fill>
        <patternFill patternType="mediumGray"/>
      </fill>
    </dxf>
    <dxf>
      <fill>
        <patternFill>
          <bgColor theme="5" tint="0.79998168889431442"/>
        </patternFill>
      </fill>
    </dxf>
    <dxf>
      <fill>
        <patternFill patternType="mediumGray"/>
      </fill>
    </dxf>
    <dxf>
      <fill>
        <patternFill patternType="gray125"/>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16</xdr:col>
      <xdr:colOff>133350</xdr:colOff>
      <xdr:row>65</xdr:row>
      <xdr:rowOff>133350</xdr:rowOff>
    </xdr:from>
    <xdr:to>
      <xdr:col>20</xdr:col>
      <xdr:colOff>276225</xdr:colOff>
      <xdr:row>67</xdr:row>
      <xdr:rowOff>161925</xdr:rowOff>
    </xdr:to>
    <xdr:pic>
      <xdr:nvPicPr>
        <xdr:cNvPr id="77842" name="Picture 4">
          <a:extLst>
            <a:ext uri="{FF2B5EF4-FFF2-40B4-BE49-F238E27FC236}">
              <a16:creationId xmlns:a16="http://schemas.microsoft.com/office/drawing/2014/main" id="{C69A803B-5602-4E01-B014-67486F32E3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2150" y="11868150"/>
          <a:ext cx="15525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Y242"/>
  <sheetViews>
    <sheetView showGridLines="0" showZeros="0" tabSelected="1" view="pageBreakPreview" zoomScaleNormal="100" workbookViewId="0">
      <selection activeCell="U1" sqref="U1"/>
    </sheetView>
  </sheetViews>
  <sheetFormatPr defaultColWidth="9" defaultRowHeight="13.5"/>
  <cols>
    <col min="1" max="7" width="5.125" style="5" customWidth="1"/>
    <col min="8" max="8" width="2.625" style="1" customWidth="1"/>
    <col min="9" max="20" width="5.125" style="5" customWidth="1"/>
    <col min="21" max="21" width="10.625" style="111" customWidth="1"/>
    <col min="22" max="23" width="10.625" style="111" hidden="1" customWidth="1"/>
    <col min="24" max="25" width="10.625" style="111" customWidth="1"/>
    <col min="26" max="16384" width="9" style="939"/>
  </cols>
  <sheetData>
    <row r="1" spans="1:23" ht="18" customHeight="1">
      <c r="A1" s="5" t="s">
        <v>558</v>
      </c>
      <c r="U1" s="938" t="s">
        <v>2174</v>
      </c>
      <c r="V1" s="111" t="s">
        <v>537</v>
      </c>
      <c r="W1" s="111" t="s">
        <v>542</v>
      </c>
    </row>
    <row r="2" spans="1:23" ht="18" customHeight="1">
      <c r="U2" s="828"/>
      <c r="V2" s="111" t="s">
        <v>538</v>
      </c>
      <c r="W2" s="111" t="s">
        <v>798</v>
      </c>
    </row>
    <row r="3" spans="1:23" ht="18" customHeight="1">
      <c r="U3" s="828"/>
      <c r="V3" s="111" t="s">
        <v>539</v>
      </c>
      <c r="W3" s="111" t="s">
        <v>799</v>
      </c>
    </row>
    <row r="4" spans="1:23" ht="18" customHeight="1">
      <c r="A4" s="1230" t="s">
        <v>502</v>
      </c>
      <c r="B4" s="1230"/>
      <c r="C4" s="1230"/>
      <c r="D4" s="1230"/>
      <c r="E4" s="1230"/>
      <c r="F4" s="1230"/>
      <c r="G4" s="1230"/>
      <c r="H4" s="1230"/>
      <c r="I4" s="1230"/>
      <c r="J4" s="1230"/>
      <c r="K4" s="1230"/>
      <c r="L4" s="1230"/>
      <c r="M4" s="1230"/>
      <c r="N4" s="1230"/>
      <c r="O4" s="1230"/>
      <c r="P4" s="1230"/>
      <c r="Q4" s="1230"/>
      <c r="R4" s="1230"/>
      <c r="S4" s="1230"/>
      <c r="T4" s="1230"/>
      <c r="W4" s="111" t="s">
        <v>800</v>
      </c>
    </row>
    <row r="5" spans="1:23" ht="18" customHeight="1">
      <c r="A5" s="1213" t="s">
        <v>503</v>
      </c>
      <c r="B5" s="1213"/>
      <c r="C5" s="1213"/>
      <c r="D5" s="1213"/>
      <c r="E5" s="1213"/>
      <c r="F5" s="1213"/>
      <c r="G5" s="1213"/>
      <c r="H5" s="1213"/>
      <c r="I5" s="1213"/>
      <c r="J5" s="1213"/>
      <c r="K5" s="1213"/>
      <c r="L5" s="1213"/>
      <c r="M5" s="1213"/>
      <c r="N5" s="1213"/>
      <c r="O5" s="1213"/>
      <c r="P5" s="1213"/>
      <c r="Q5" s="1213"/>
      <c r="R5" s="1213"/>
      <c r="S5" s="1213"/>
      <c r="T5" s="1213"/>
      <c r="W5" s="111" t="s">
        <v>801</v>
      </c>
    </row>
    <row r="6" spans="1:23" ht="18" customHeight="1"/>
    <row r="7" spans="1:23" ht="18" customHeight="1"/>
    <row r="8" spans="1:23" ht="18" customHeight="1">
      <c r="N8" s="1205"/>
      <c r="O8" s="1205"/>
      <c r="P8" s="22" t="s">
        <v>568</v>
      </c>
      <c r="Q8" s="372"/>
      <c r="R8" s="22" t="s">
        <v>567</v>
      </c>
      <c r="S8" s="372"/>
      <c r="T8" s="22" t="s">
        <v>566</v>
      </c>
    </row>
    <row r="9" spans="1:23" ht="18" customHeight="1">
      <c r="N9" s="1"/>
      <c r="O9" s="1"/>
      <c r="P9" s="22"/>
      <c r="Q9" s="22"/>
      <c r="R9" s="22"/>
      <c r="S9" s="22"/>
      <c r="T9" s="22"/>
      <c r="W9" s="111" t="s">
        <v>802</v>
      </c>
    </row>
    <row r="10" spans="1:23" ht="18" customHeight="1">
      <c r="A10" s="5" t="s">
        <v>560</v>
      </c>
      <c r="W10" s="373" t="s">
        <v>1609</v>
      </c>
    </row>
    <row r="11" spans="1:23" ht="18" customHeight="1">
      <c r="A11" s="1222" t="s">
        <v>536</v>
      </c>
      <c r="B11" s="1222"/>
      <c r="C11" s="1222"/>
      <c r="D11" s="1222"/>
      <c r="E11" s="1222"/>
      <c r="F11" s="1222"/>
      <c r="G11" s="1222"/>
      <c r="H11" s="1217" t="s">
        <v>426</v>
      </c>
      <c r="I11" s="1217"/>
      <c r="V11" s="374" t="s">
        <v>803</v>
      </c>
      <c r="W11" s="374" t="str">
        <f>V11&amp;"知事"</f>
        <v>北海道知事</v>
      </c>
    </row>
    <row r="12" spans="1:23" ht="18" customHeight="1">
      <c r="V12" s="374" t="s">
        <v>804</v>
      </c>
      <c r="W12" s="374" t="str">
        <f t="shared" ref="W12:W40" si="0">V12&amp;"知事"</f>
        <v>青森県知事</v>
      </c>
    </row>
    <row r="13" spans="1:23" ht="18" customHeight="1">
      <c r="I13" s="8" t="s">
        <v>1610</v>
      </c>
      <c r="J13" s="8"/>
      <c r="V13" s="374" t="s">
        <v>805</v>
      </c>
      <c r="W13" s="374" t="str">
        <f t="shared" si="0"/>
        <v>岩手県知事</v>
      </c>
    </row>
    <row r="14" spans="1:23" ht="18" customHeight="1">
      <c r="K14" s="1218"/>
      <c r="L14" s="1218"/>
      <c r="M14" s="1218"/>
      <c r="N14" s="1218"/>
      <c r="O14" s="1218"/>
      <c r="P14" s="1218"/>
      <c r="Q14" s="1218"/>
      <c r="R14" s="1218"/>
      <c r="S14" s="86"/>
      <c r="T14" s="86"/>
      <c r="V14" s="374" t="s">
        <v>806</v>
      </c>
      <c r="W14" s="374" t="str">
        <f t="shared" si="0"/>
        <v>宮城県知事</v>
      </c>
    </row>
    <row r="15" spans="1:23" ht="18" customHeight="1">
      <c r="I15" s="5" t="s">
        <v>504</v>
      </c>
      <c r="V15" s="374" t="s">
        <v>807</v>
      </c>
      <c r="W15" s="374" t="str">
        <f t="shared" si="0"/>
        <v>秋田県知事</v>
      </c>
    </row>
    <row r="16" spans="1:23" ht="18" customHeight="1">
      <c r="K16" s="1218"/>
      <c r="L16" s="1218"/>
      <c r="M16" s="1218"/>
      <c r="N16" s="1218"/>
      <c r="O16" s="1218"/>
      <c r="P16" s="1218"/>
      <c r="Q16" s="1218"/>
      <c r="R16" s="1218"/>
      <c r="V16" s="374" t="s">
        <v>808</v>
      </c>
      <c r="W16" s="374" t="str">
        <f t="shared" si="0"/>
        <v>山形県知事</v>
      </c>
    </row>
    <row r="17" spans="1:23" ht="18" customHeight="1">
      <c r="V17" s="374" t="s">
        <v>809</v>
      </c>
      <c r="W17" s="374" t="str">
        <f t="shared" si="0"/>
        <v>福島県知事</v>
      </c>
    </row>
    <row r="18" spans="1:23" ht="18" customHeight="1">
      <c r="V18" s="374" t="s">
        <v>810</v>
      </c>
      <c r="W18" s="374" t="str">
        <f t="shared" si="0"/>
        <v>茨城県知事</v>
      </c>
    </row>
    <row r="19" spans="1:23">
      <c r="C19" s="5" t="s">
        <v>1984</v>
      </c>
      <c r="H19" s="5"/>
      <c r="V19" s="374" t="s">
        <v>811</v>
      </c>
      <c r="W19" s="374" t="str">
        <f t="shared" si="0"/>
        <v>栃木県知事</v>
      </c>
    </row>
    <row r="20" spans="1:23">
      <c r="C20" s="110" t="s">
        <v>1985</v>
      </c>
      <c r="H20" s="5"/>
      <c r="V20" s="374" t="s">
        <v>812</v>
      </c>
      <c r="W20" s="374" t="str">
        <f t="shared" si="0"/>
        <v>群馬県知事</v>
      </c>
    </row>
    <row r="21" spans="1:23" ht="18" customHeight="1">
      <c r="A21" s="85"/>
      <c r="B21" s="85"/>
      <c r="C21" s="85"/>
      <c r="D21" s="85"/>
      <c r="E21" s="85"/>
      <c r="F21" s="85"/>
      <c r="G21" s="85"/>
      <c r="H21" s="85"/>
      <c r="I21" s="85"/>
      <c r="J21" s="85"/>
      <c r="K21" s="85"/>
      <c r="L21" s="85"/>
      <c r="M21" s="85"/>
      <c r="N21" s="85"/>
      <c r="O21" s="85"/>
      <c r="P21" s="85"/>
      <c r="Q21" s="85"/>
      <c r="R21" s="85"/>
      <c r="S21" s="85"/>
      <c r="T21" s="85"/>
      <c r="V21" s="374" t="s">
        <v>813</v>
      </c>
      <c r="W21" s="374" t="str">
        <f t="shared" si="0"/>
        <v>埼玉県知事</v>
      </c>
    </row>
    <row r="22" spans="1:23" ht="18" customHeight="1">
      <c r="A22" s="85"/>
      <c r="B22" s="85"/>
      <c r="C22" s="85"/>
      <c r="D22" s="85"/>
      <c r="E22" s="85"/>
      <c r="F22" s="85"/>
      <c r="G22" s="85"/>
      <c r="H22" s="85"/>
      <c r="I22" s="85"/>
      <c r="J22" s="85"/>
      <c r="K22" s="85"/>
      <c r="L22" s="85"/>
      <c r="M22" s="85"/>
      <c r="N22" s="85"/>
      <c r="O22" s="85"/>
      <c r="P22" s="85"/>
      <c r="Q22" s="85"/>
      <c r="R22" s="85"/>
      <c r="S22" s="85"/>
      <c r="T22" s="85"/>
      <c r="V22" s="374" t="s">
        <v>814</v>
      </c>
      <c r="W22" s="374" t="str">
        <f t="shared" si="0"/>
        <v>千葉県知事</v>
      </c>
    </row>
    <row r="23" spans="1:23" ht="18" customHeight="1">
      <c r="A23" s="85"/>
      <c r="B23" s="85"/>
      <c r="C23" s="85"/>
      <c r="D23" s="85"/>
      <c r="E23" s="85"/>
      <c r="F23" s="85"/>
      <c r="G23" s="85"/>
      <c r="H23" s="85"/>
      <c r="I23" s="85"/>
      <c r="J23" s="85"/>
      <c r="K23" s="85"/>
      <c r="L23" s="85"/>
      <c r="M23" s="85"/>
      <c r="N23" s="85"/>
      <c r="O23" s="85"/>
      <c r="P23" s="85"/>
      <c r="Q23" s="85"/>
      <c r="R23" s="85"/>
      <c r="S23" s="85"/>
      <c r="T23" s="85"/>
      <c r="V23" s="374" t="s">
        <v>797</v>
      </c>
      <c r="W23" s="374" t="str">
        <f t="shared" si="0"/>
        <v>東京都知事</v>
      </c>
    </row>
    <row r="24" spans="1:23" ht="18" customHeight="1">
      <c r="A24" s="85"/>
      <c r="B24" s="85"/>
      <c r="C24" s="85"/>
      <c r="D24" s="85"/>
      <c r="E24" s="85"/>
      <c r="F24" s="85"/>
      <c r="G24" s="85"/>
      <c r="H24" s="85"/>
      <c r="I24" s="85"/>
      <c r="J24" s="85"/>
      <c r="K24" s="85"/>
      <c r="L24" s="85"/>
      <c r="M24" s="85"/>
      <c r="N24" s="85"/>
      <c r="O24" s="85"/>
      <c r="P24" s="85"/>
      <c r="Q24" s="85"/>
      <c r="R24" s="85"/>
      <c r="S24" s="85"/>
      <c r="T24" s="85"/>
      <c r="V24" s="374" t="s">
        <v>815</v>
      </c>
      <c r="W24" s="374" t="str">
        <f t="shared" si="0"/>
        <v>神奈川県知事</v>
      </c>
    </row>
    <row r="25" spans="1:23" ht="18" customHeight="1">
      <c r="V25" s="374" t="s">
        <v>816</v>
      </c>
      <c r="W25" s="374" t="str">
        <f t="shared" si="0"/>
        <v>新潟県知事</v>
      </c>
    </row>
    <row r="26" spans="1:23" ht="18" customHeight="1">
      <c r="V26" s="375" t="s">
        <v>817</v>
      </c>
      <c r="W26" s="374" t="str">
        <f t="shared" si="0"/>
        <v>富山県知事</v>
      </c>
    </row>
    <row r="27" spans="1:23" ht="18" customHeight="1">
      <c r="V27" s="375" t="s">
        <v>818</v>
      </c>
      <c r="W27" s="374" t="str">
        <f t="shared" si="0"/>
        <v>石川県知事</v>
      </c>
    </row>
    <row r="28" spans="1:23" ht="18" customHeight="1">
      <c r="H28" s="5"/>
      <c r="V28" s="375" t="s">
        <v>819</v>
      </c>
      <c r="W28" s="374" t="str">
        <f t="shared" si="0"/>
        <v>福井県知事</v>
      </c>
    </row>
    <row r="29" spans="1:23" ht="18" customHeight="1">
      <c r="A29" s="1168"/>
      <c r="B29" s="1168"/>
      <c r="C29" s="1168"/>
      <c r="D29" s="1168"/>
      <c r="E29" s="1168"/>
      <c r="F29" s="1168"/>
      <c r="H29" s="5"/>
      <c r="V29" s="375" t="s">
        <v>820</v>
      </c>
      <c r="W29" s="374" t="str">
        <f t="shared" si="0"/>
        <v>山梨県知事</v>
      </c>
    </row>
    <row r="30" spans="1:23" ht="18" customHeight="1">
      <c r="A30" s="1168"/>
      <c r="B30" s="1168"/>
      <c r="C30" s="1168"/>
      <c r="D30" s="1168"/>
      <c r="E30" s="1168"/>
      <c r="F30" s="1168"/>
      <c r="H30" s="5"/>
      <c r="V30" s="375" t="s">
        <v>821</v>
      </c>
      <c r="W30" s="374" t="str">
        <f t="shared" si="0"/>
        <v>長野県知事</v>
      </c>
    </row>
    <row r="31" spans="1:23" ht="18" customHeight="1">
      <c r="A31" s="1171"/>
      <c r="B31" s="1171"/>
      <c r="C31" s="1171"/>
      <c r="D31" s="1171"/>
      <c r="E31" s="1171"/>
      <c r="F31" s="1171"/>
      <c r="G31" s="122"/>
      <c r="H31" s="122"/>
      <c r="I31" s="122"/>
      <c r="J31" s="122"/>
      <c r="K31" s="122"/>
      <c r="L31" s="122"/>
      <c r="M31" s="122"/>
      <c r="N31" s="122"/>
      <c r="O31" s="122"/>
      <c r="P31" s="122"/>
      <c r="Q31" s="122"/>
      <c r="R31" s="122"/>
      <c r="S31" s="122"/>
      <c r="T31" s="122"/>
      <c r="V31" s="375" t="s">
        <v>822</v>
      </c>
      <c r="W31" s="374" t="str">
        <f t="shared" si="0"/>
        <v>岐阜県知事</v>
      </c>
    </row>
    <row r="32" spans="1:23" ht="18" customHeight="1">
      <c r="A32" s="1173" t="s">
        <v>2083</v>
      </c>
      <c r="B32" s="1174"/>
      <c r="C32" s="1174"/>
      <c r="D32" s="1174"/>
      <c r="E32" s="1174"/>
      <c r="F32" s="1175"/>
      <c r="G32" s="1165" t="s">
        <v>2084</v>
      </c>
      <c r="H32" s="5"/>
      <c r="T32" s="1166"/>
      <c r="V32" s="375" t="s">
        <v>823</v>
      </c>
      <c r="W32" s="374" t="str">
        <f t="shared" si="0"/>
        <v>静岡県知事</v>
      </c>
    </row>
    <row r="33" spans="1:25" ht="18" customHeight="1">
      <c r="A33" s="1167"/>
      <c r="B33" s="1168"/>
      <c r="C33" s="1168"/>
      <c r="D33" s="1168"/>
      <c r="E33" s="1168"/>
      <c r="F33" s="1169"/>
      <c r="G33" s="1165"/>
      <c r="H33" s="5"/>
      <c r="T33" s="1166"/>
      <c r="V33" s="375" t="s">
        <v>824</v>
      </c>
      <c r="W33" s="374" t="str">
        <f t="shared" si="0"/>
        <v>愛知県知事</v>
      </c>
    </row>
    <row r="34" spans="1:25" ht="18" customHeight="1">
      <c r="A34" s="1167"/>
      <c r="B34" s="1168"/>
      <c r="C34" s="1168"/>
      <c r="D34" s="1168"/>
      <c r="E34" s="1168"/>
      <c r="F34" s="1169"/>
      <c r="G34" s="1165"/>
      <c r="H34" s="5"/>
      <c r="T34" s="1166"/>
      <c r="V34" s="375" t="s">
        <v>825</v>
      </c>
      <c r="W34" s="374" t="str">
        <f t="shared" si="0"/>
        <v>三重県知事</v>
      </c>
    </row>
    <row r="35" spans="1:25" ht="18" customHeight="1">
      <c r="A35" s="1167"/>
      <c r="B35" s="1168"/>
      <c r="C35" s="1168"/>
      <c r="D35" s="1168"/>
      <c r="E35" s="1168"/>
      <c r="F35" s="1169"/>
      <c r="G35" s="1165"/>
      <c r="H35" s="5"/>
      <c r="T35" s="1166"/>
      <c r="V35" s="375" t="s">
        <v>826</v>
      </c>
      <c r="W35" s="374" t="str">
        <f t="shared" si="0"/>
        <v>滋賀県知事</v>
      </c>
    </row>
    <row r="36" spans="1:25" ht="18" customHeight="1">
      <c r="A36" s="1170"/>
      <c r="B36" s="1171"/>
      <c r="C36" s="1171"/>
      <c r="D36" s="1171"/>
      <c r="E36" s="1171"/>
      <c r="F36" s="1172"/>
      <c r="G36" s="1165"/>
      <c r="H36" s="5"/>
      <c r="T36" s="1166"/>
      <c r="V36" s="375" t="s">
        <v>827</v>
      </c>
      <c r="W36" s="374" t="str">
        <f t="shared" si="0"/>
        <v>京都府知事</v>
      </c>
    </row>
    <row r="37" spans="1:25" ht="18" customHeight="1">
      <c r="A37" s="115" t="s">
        <v>1611</v>
      </c>
      <c r="B37" s="1220"/>
      <c r="C37" s="1220"/>
      <c r="D37" s="1220"/>
      <c r="E37" s="1220"/>
      <c r="F37" s="116" t="s">
        <v>1612</v>
      </c>
      <c r="G37" s="1165"/>
      <c r="H37" s="5"/>
      <c r="T37" s="1166"/>
      <c r="V37" s="375" t="s">
        <v>828</v>
      </c>
      <c r="W37" s="374" t="str">
        <f t="shared" si="0"/>
        <v>大阪府知事</v>
      </c>
    </row>
    <row r="38" spans="1:25" ht="18" customHeight="1">
      <c r="A38" s="117" t="s">
        <v>1945</v>
      </c>
      <c r="B38" s="118"/>
      <c r="C38" s="119"/>
      <c r="D38" s="119"/>
      <c r="E38" s="118"/>
      <c r="F38" s="120"/>
      <c r="G38" s="715"/>
      <c r="H38" s="122"/>
      <c r="I38" s="122"/>
      <c r="J38" s="122"/>
      <c r="K38" s="122"/>
      <c r="L38" s="122"/>
      <c r="M38" s="122"/>
      <c r="N38" s="122"/>
      <c r="O38" s="122"/>
      <c r="P38" s="122"/>
      <c r="Q38" s="122"/>
      <c r="R38" s="122"/>
      <c r="S38" s="122"/>
      <c r="T38" s="120"/>
      <c r="V38" s="375" t="s">
        <v>829</v>
      </c>
      <c r="W38" s="374" t="str">
        <f t="shared" si="0"/>
        <v>兵庫県知事</v>
      </c>
    </row>
    <row r="39" spans="1:25" ht="18" customHeight="1">
      <c r="V39" s="375" t="s">
        <v>830</v>
      </c>
      <c r="W39" s="374" t="str">
        <f t="shared" si="0"/>
        <v>奈良県知事</v>
      </c>
    </row>
    <row r="40" spans="1:25" ht="18" customHeight="1">
      <c r="V40" s="375" t="s">
        <v>831</v>
      </c>
      <c r="W40" s="374" t="str">
        <f t="shared" si="0"/>
        <v>和歌山県知事</v>
      </c>
    </row>
    <row r="41" spans="1:25" ht="18" customHeight="1">
      <c r="V41" s="375" t="s">
        <v>832</v>
      </c>
      <c r="W41" s="374" t="str">
        <f t="shared" ref="W41:W52" si="1">V41&amp;"知事"</f>
        <v>鳥取県知事</v>
      </c>
    </row>
    <row r="42" spans="1:25" s="1047" customFormat="1">
      <c r="A42" s="1044" t="s">
        <v>1613</v>
      </c>
      <c r="B42" s="1045"/>
      <c r="C42" s="1046"/>
      <c r="D42" s="1046"/>
      <c r="E42" s="1046"/>
      <c r="F42" s="1046"/>
      <c r="G42" s="1046"/>
      <c r="H42" s="609"/>
      <c r="I42" s="1046"/>
      <c r="J42" s="1046"/>
      <c r="K42" s="1046"/>
      <c r="L42" s="1046"/>
      <c r="M42" s="1046"/>
      <c r="N42" s="1046"/>
      <c r="O42" s="1046"/>
      <c r="P42" s="1046"/>
      <c r="Q42" s="1046"/>
      <c r="R42" s="1046"/>
      <c r="S42" s="1046"/>
      <c r="T42" s="1046"/>
      <c r="U42" s="111"/>
      <c r="V42" s="375" t="s">
        <v>833</v>
      </c>
      <c r="W42" s="374" t="str">
        <f t="shared" si="1"/>
        <v>島根県知事</v>
      </c>
      <c r="X42" s="111"/>
      <c r="Y42" s="111"/>
    </row>
    <row r="43" spans="1:25" s="1047" customFormat="1" ht="12" customHeight="1">
      <c r="A43" s="1048" t="s">
        <v>1947</v>
      </c>
      <c r="B43" s="1045"/>
      <c r="C43" s="1046"/>
      <c r="D43" s="1046"/>
      <c r="E43" s="1046"/>
      <c r="F43" s="1046"/>
      <c r="G43" s="1046"/>
      <c r="H43" s="609"/>
      <c r="I43" s="1046"/>
      <c r="J43" s="1046"/>
      <c r="K43" s="1046"/>
      <c r="L43" s="1046"/>
      <c r="M43" s="1046"/>
      <c r="N43" s="1046"/>
      <c r="O43" s="1046"/>
      <c r="P43" s="1046"/>
      <c r="Q43" s="1046"/>
      <c r="R43" s="1046"/>
      <c r="S43" s="1046"/>
      <c r="T43" s="1046"/>
      <c r="U43" s="111"/>
      <c r="V43" s="375" t="s">
        <v>834</v>
      </c>
      <c r="W43" s="374" t="str">
        <f t="shared" si="1"/>
        <v>岡山県知事</v>
      </c>
      <c r="X43" s="111"/>
      <c r="Y43" s="111"/>
    </row>
    <row r="44" spans="1:25" s="1047" customFormat="1" ht="12" customHeight="1">
      <c r="A44" s="1044"/>
      <c r="B44" s="1045" t="s">
        <v>1615</v>
      </c>
      <c r="C44" s="1046"/>
      <c r="D44" s="1046"/>
      <c r="E44" s="1046"/>
      <c r="F44" s="1046"/>
      <c r="G44" s="1046"/>
      <c r="H44" s="1046"/>
      <c r="I44" s="1046"/>
      <c r="J44" s="1046"/>
      <c r="K44" s="1046"/>
      <c r="L44" s="1046"/>
      <c r="M44" s="1046"/>
      <c r="N44" s="1046"/>
      <c r="O44" s="1046"/>
      <c r="P44" s="1046"/>
      <c r="Q44" s="1046"/>
      <c r="R44" s="1046"/>
      <c r="S44" s="1046"/>
      <c r="T44" s="1046"/>
      <c r="U44" s="111"/>
      <c r="V44" s="375" t="s">
        <v>835</v>
      </c>
      <c r="W44" s="374" t="str">
        <f t="shared" si="1"/>
        <v>広島県知事</v>
      </c>
      <c r="X44" s="111"/>
      <c r="Y44" s="111"/>
    </row>
    <row r="45" spans="1:25" s="1047" customFormat="1" ht="12" customHeight="1">
      <c r="A45" s="1048" t="s">
        <v>1948</v>
      </c>
      <c r="B45" s="1045"/>
      <c r="C45" s="1046"/>
      <c r="D45" s="1046"/>
      <c r="E45" s="1046"/>
      <c r="F45" s="1046"/>
      <c r="G45" s="1046"/>
      <c r="H45" s="609"/>
      <c r="I45" s="1046"/>
      <c r="J45" s="1046"/>
      <c r="K45" s="1046"/>
      <c r="L45" s="1046"/>
      <c r="M45" s="1046"/>
      <c r="N45" s="1046"/>
      <c r="O45" s="1046"/>
      <c r="P45" s="1046"/>
      <c r="Q45" s="1046"/>
      <c r="R45" s="1046"/>
      <c r="S45" s="1046"/>
      <c r="T45" s="1046"/>
      <c r="U45" s="111"/>
      <c r="V45" s="375" t="s">
        <v>836</v>
      </c>
      <c r="W45" s="374" t="str">
        <f t="shared" si="1"/>
        <v>山口県知事</v>
      </c>
      <c r="X45" s="111"/>
      <c r="Y45" s="111"/>
    </row>
    <row r="46" spans="1:25" s="1047" customFormat="1" ht="12" customHeight="1">
      <c r="A46" s="1044"/>
      <c r="B46" s="1045" t="s">
        <v>1617</v>
      </c>
      <c r="C46" s="1046"/>
      <c r="D46" s="1046"/>
      <c r="E46" s="1046"/>
      <c r="F46" s="1046"/>
      <c r="G46" s="1046"/>
      <c r="H46" s="1046"/>
      <c r="I46" s="1046"/>
      <c r="J46" s="1046"/>
      <c r="K46" s="1046"/>
      <c r="L46" s="1046"/>
      <c r="M46" s="1046"/>
      <c r="N46" s="1046"/>
      <c r="O46" s="1046"/>
      <c r="P46" s="1046"/>
      <c r="Q46" s="1046"/>
      <c r="R46" s="1046"/>
      <c r="S46" s="1046"/>
      <c r="T46" s="1046"/>
      <c r="U46" s="111"/>
      <c r="V46" s="375" t="s">
        <v>837</v>
      </c>
      <c r="W46" s="374" t="str">
        <f t="shared" si="1"/>
        <v>徳島県知事</v>
      </c>
      <c r="X46" s="111"/>
      <c r="Y46" s="111"/>
    </row>
    <row r="47" spans="1:25" s="1046" customFormat="1" ht="12" customHeight="1">
      <c r="A47" s="1049"/>
      <c r="B47" s="1045"/>
      <c r="C47" s="431"/>
      <c r="D47" s="431"/>
      <c r="E47" s="431"/>
      <c r="F47" s="431"/>
      <c r="G47" s="431"/>
      <c r="H47" s="431"/>
      <c r="I47" s="431"/>
      <c r="J47" s="431"/>
      <c r="K47" s="431"/>
      <c r="L47" s="431"/>
      <c r="M47" s="431"/>
      <c r="N47" s="431"/>
      <c r="O47" s="431"/>
      <c r="P47" s="431"/>
      <c r="Q47" s="431"/>
      <c r="R47" s="431"/>
      <c r="S47" s="431"/>
      <c r="T47" s="431"/>
      <c r="U47" s="111"/>
      <c r="V47" s="375" t="s">
        <v>838</v>
      </c>
      <c r="W47" s="374" t="str">
        <f t="shared" si="1"/>
        <v>香川県知事</v>
      </c>
      <c r="X47" s="111"/>
      <c r="Y47" s="111"/>
    </row>
    <row r="48" spans="1:25" s="1046" customFormat="1" ht="12" customHeight="1">
      <c r="A48" s="1050" t="s">
        <v>1901</v>
      </c>
      <c r="B48" s="1045" t="s">
        <v>1949</v>
      </c>
      <c r="C48" s="431"/>
      <c r="D48" s="431"/>
      <c r="E48" s="431"/>
      <c r="F48" s="431"/>
      <c r="G48" s="431"/>
      <c r="H48" s="431"/>
      <c r="I48" s="431"/>
      <c r="J48" s="431"/>
      <c r="K48" s="431"/>
      <c r="L48" s="431"/>
      <c r="M48" s="431"/>
      <c r="N48" s="431"/>
      <c r="O48" s="431"/>
      <c r="P48" s="431"/>
      <c r="Q48" s="431"/>
      <c r="R48" s="431"/>
      <c r="S48" s="431"/>
      <c r="T48" s="431"/>
      <c r="U48" s="111"/>
      <c r="V48" s="375" t="s">
        <v>839</v>
      </c>
      <c r="W48" s="374" t="str">
        <f t="shared" si="1"/>
        <v>愛媛県知事</v>
      </c>
      <c r="X48" s="111"/>
      <c r="Y48" s="111"/>
    </row>
    <row r="49" spans="1:25" s="1046" customFormat="1" ht="12" customHeight="1">
      <c r="A49" s="1049"/>
      <c r="B49" s="1051" t="s">
        <v>1950</v>
      </c>
      <c r="C49" s="431"/>
      <c r="D49" s="431"/>
      <c r="E49" s="431"/>
      <c r="F49" s="431"/>
      <c r="G49" s="431"/>
      <c r="H49" s="431"/>
      <c r="I49" s="431"/>
      <c r="J49" s="431"/>
      <c r="K49" s="431"/>
      <c r="L49" s="431"/>
      <c r="M49" s="431"/>
      <c r="N49" s="431"/>
      <c r="O49" s="431"/>
      <c r="P49" s="431"/>
      <c r="Q49" s="431"/>
      <c r="R49" s="431"/>
      <c r="S49" s="431"/>
      <c r="T49" s="431"/>
      <c r="U49" s="111"/>
      <c r="V49" s="375" t="s">
        <v>840</v>
      </c>
      <c r="W49" s="374" t="str">
        <f t="shared" si="1"/>
        <v>高知県知事</v>
      </c>
      <c r="X49" s="111"/>
      <c r="Y49" s="111"/>
    </row>
    <row r="50" spans="1:25" s="1046" customFormat="1" ht="12" customHeight="1">
      <c r="A50" s="1049"/>
      <c r="B50" s="1051" t="s">
        <v>1951</v>
      </c>
      <c r="C50" s="431"/>
      <c r="D50" s="431"/>
      <c r="E50" s="431"/>
      <c r="F50" s="431"/>
      <c r="G50" s="431"/>
      <c r="H50" s="431"/>
      <c r="I50" s="431"/>
      <c r="J50" s="431"/>
      <c r="K50" s="431"/>
      <c r="L50" s="431"/>
      <c r="M50" s="431"/>
      <c r="N50" s="431"/>
      <c r="O50" s="431"/>
      <c r="P50" s="431"/>
      <c r="Q50" s="431"/>
      <c r="R50" s="431"/>
      <c r="S50" s="431"/>
      <c r="T50" s="431"/>
      <c r="U50" s="111"/>
      <c r="V50" s="375" t="s">
        <v>841</v>
      </c>
      <c r="W50" s="374" t="str">
        <f t="shared" si="1"/>
        <v>福岡県知事</v>
      </c>
      <c r="X50" s="111"/>
      <c r="Y50" s="111"/>
    </row>
    <row r="51" spans="1:25" s="1046" customFormat="1" ht="12" customHeight="1">
      <c r="A51" s="1049"/>
      <c r="B51" s="1051" t="s">
        <v>1952</v>
      </c>
      <c r="C51" s="431"/>
      <c r="D51" s="431"/>
      <c r="E51" s="431"/>
      <c r="F51" s="431"/>
      <c r="G51" s="431"/>
      <c r="H51" s="431"/>
      <c r="I51" s="431"/>
      <c r="J51" s="431"/>
      <c r="K51" s="431"/>
      <c r="L51" s="431"/>
      <c r="M51" s="431"/>
      <c r="N51" s="431"/>
      <c r="O51" s="431"/>
      <c r="P51" s="431"/>
      <c r="Q51" s="431"/>
      <c r="R51" s="431"/>
      <c r="S51" s="431"/>
      <c r="T51" s="431"/>
      <c r="U51" s="111"/>
      <c r="V51" s="375" t="s">
        <v>842</v>
      </c>
      <c r="W51" s="374" t="str">
        <f t="shared" si="1"/>
        <v>佐賀県知事</v>
      </c>
      <c r="X51" s="111"/>
      <c r="Y51" s="111"/>
    </row>
    <row r="52" spans="1:25" s="1046" customFormat="1" ht="12" customHeight="1">
      <c r="A52" s="1052"/>
      <c r="B52" s="1051" t="s">
        <v>1953</v>
      </c>
      <c r="C52" s="431"/>
      <c r="D52" s="431"/>
      <c r="E52" s="431"/>
      <c r="F52" s="431"/>
      <c r="G52" s="431"/>
      <c r="H52" s="431"/>
      <c r="I52" s="431"/>
      <c r="J52" s="431"/>
      <c r="K52" s="431"/>
      <c r="L52" s="431"/>
      <c r="M52" s="431"/>
      <c r="N52" s="431"/>
      <c r="O52" s="431"/>
      <c r="P52" s="431"/>
      <c r="Q52" s="431"/>
      <c r="R52" s="431"/>
      <c r="S52" s="431"/>
      <c r="T52" s="431"/>
      <c r="U52" s="111"/>
      <c r="V52" s="375" t="s">
        <v>843</v>
      </c>
      <c r="W52" s="374" t="str">
        <f t="shared" si="1"/>
        <v>長崎県知事</v>
      </c>
      <c r="X52" s="111"/>
      <c r="Y52" s="111"/>
    </row>
    <row r="53" spans="1:25" s="1046" customFormat="1" ht="18" customHeight="1">
      <c r="A53" s="1052"/>
      <c r="B53" s="1051"/>
      <c r="C53" s="431"/>
      <c r="D53" s="431"/>
      <c r="E53" s="431"/>
      <c r="F53" s="431"/>
      <c r="G53" s="431"/>
      <c r="H53" s="431"/>
      <c r="I53" s="431"/>
      <c r="J53" s="431"/>
      <c r="K53" s="431"/>
      <c r="L53" s="431"/>
      <c r="M53" s="431"/>
      <c r="N53" s="431"/>
      <c r="O53" s="431"/>
      <c r="P53" s="431"/>
      <c r="Q53" s="431"/>
      <c r="R53" s="431"/>
      <c r="S53" s="431"/>
      <c r="T53" s="431"/>
      <c r="U53" s="111"/>
      <c r="V53" s="375" t="s">
        <v>844</v>
      </c>
      <c r="W53" s="374" t="str">
        <f>V53&amp;"知事"</f>
        <v>熊本県知事</v>
      </c>
      <c r="X53" s="111"/>
      <c r="Y53" s="111"/>
    </row>
    <row r="54" spans="1:25" s="1046" customFormat="1" ht="18" customHeight="1">
      <c r="A54" s="1052"/>
      <c r="B54" s="1051"/>
      <c r="C54" s="431"/>
      <c r="D54" s="431"/>
      <c r="E54" s="431"/>
      <c r="F54" s="431"/>
      <c r="G54" s="431"/>
      <c r="H54" s="431"/>
      <c r="I54" s="431"/>
      <c r="J54" s="431"/>
      <c r="K54" s="431"/>
      <c r="L54" s="431"/>
      <c r="M54" s="431"/>
      <c r="N54" s="431"/>
      <c r="O54" s="431"/>
      <c r="P54" s="431"/>
      <c r="Q54" s="431"/>
      <c r="R54" s="431"/>
      <c r="S54" s="431"/>
      <c r="T54" s="431"/>
      <c r="U54" s="111"/>
      <c r="V54" s="375" t="s">
        <v>845</v>
      </c>
      <c r="W54" s="374" t="str">
        <f>V54&amp;"知事"</f>
        <v>大分県知事</v>
      </c>
      <c r="X54" s="111"/>
      <c r="Y54" s="111"/>
    </row>
    <row r="55" spans="1:25" s="1046" customFormat="1" ht="18" customHeight="1">
      <c r="A55" s="1052"/>
      <c r="B55" s="1051"/>
      <c r="C55" s="431"/>
      <c r="D55" s="431"/>
      <c r="E55" s="431"/>
      <c r="F55" s="431"/>
      <c r="G55" s="431"/>
      <c r="H55" s="431"/>
      <c r="I55" s="431"/>
      <c r="J55" s="431"/>
      <c r="K55" s="431"/>
      <c r="L55" s="431"/>
      <c r="M55" s="431"/>
      <c r="N55" s="431"/>
      <c r="O55" s="431"/>
      <c r="P55" s="431"/>
      <c r="Q55" s="431"/>
      <c r="R55" s="431"/>
      <c r="S55" s="431"/>
      <c r="T55" s="431"/>
      <c r="U55" s="111"/>
      <c r="V55" s="375" t="s">
        <v>846</v>
      </c>
      <c r="W55" s="374" t="str">
        <f>V55&amp;"知事"</f>
        <v>宮崎県知事</v>
      </c>
      <c r="X55" s="111"/>
      <c r="Y55" s="111"/>
    </row>
    <row r="56" spans="1:25" ht="18" customHeight="1">
      <c r="A56" s="5" t="str">
        <f>U1</f>
        <v>ver_7.23.4</v>
      </c>
      <c r="B56" s="6"/>
      <c r="C56" s="6"/>
      <c r="D56" s="6"/>
      <c r="E56" s="6"/>
      <c r="F56" s="6"/>
      <c r="G56" s="6"/>
      <c r="H56" s="6"/>
      <c r="I56" s="6"/>
      <c r="J56" s="6"/>
      <c r="K56" s="6"/>
      <c r="L56" s="6"/>
      <c r="M56" s="6"/>
      <c r="N56" s="6"/>
      <c r="O56" s="6"/>
      <c r="P56" s="6"/>
      <c r="Q56" s="6"/>
      <c r="R56" s="6"/>
      <c r="S56" s="6"/>
      <c r="T56" s="6"/>
      <c r="V56" s="375" t="s">
        <v>847</v>
      </c>
      <c r="W56" s="374" t="str">
        <f>V56&amp;"知事"</f>
        <v>鹿児島県知事</v>
      </c>
    </row>
    <row r="57" spans="1:25" ht="18" customHeight="1">
      <c r="A57" s="1213" t="s">
        <v>1619</v>
      </c>
      <c r="B57" s="1213"/>
      <c r="C57" s="1213"/>
      <c r="D57" s="1213"/>
      <c r="E57" s="1213"/>
      <c r="F57" s="1213"/>
      <c r="G57" s="1213"/>
      <c r="H57" s="1213"/>
      <c r="I57" s="1213"/>
      <c r="J57" s="1213"/>
      <c r="K57" s="1213"/>
      <c r="L57" s="1213"/>
      <c r="M57" s="1213"/>
      <c r="N57" s="1213"/>
      <c r="O57" s="1213"/>
      <c r="P57" s="1213"/>
      <c r="Q57" s="1213"/>
      <c r="R57" s="1213"/>
      <c r="S57" s="1213"/>
      <c r="T57" s="1213"/>
      <c r="V57" s="375" t="s">
        <v>848</v>
      </c>
      <c r="W57" s="374" t="str">
        <f>V57&amp;"知事"</f>
        <v>沖縄県知事</v>
      </c>
    </row>
    <row r="58" spans="1:25" ht="18" customHeight="1">
      <c r="A58" s="122" t="s">
        <v>1620</v>
      </c>
      <c r="B58" s="122"/>
      <c r="C58" s="122"/>
      <c r="D58" s="122"/>
      <c r="E58" s="122"/>
      <c r="F58" s="122"/>
      <c r="G58" s="122"/>
      <c r="H58" s="121"/>
      <c r="I58" s="122"/>
      <c r="J58" s="122"/>
      <c r="K58" s="122"/>
      <c r="L58" s="122"/>
      <c r="M58" s="122"/>
      <c r="N58" s="122"/>
      <c r="O58" s="122"/>
      <c r="P58" s="122"/>
      <c r="Q58" s="122"/>
      <c r="R58" s="122"/>
      <c r="S58" s="122"/>
      <c r="T58" s="122"/>
      <c r="V58" s="939"/>
      <c r="W58" s="939"/>
    </row>
    <row r="59" spans="1:25" ht="18" customHeight="1">
      <c r="A59" s="1221" t="s">
        <v>1621</v>
      </c>
      <c r="B59" s="1221"/>
      <c r="C59" s="1221"/>
      <c r="V59" s="939"/>
      <c r="W59" s="939"/>
    </row>
    <row r="60" spans="1:25" ht="18" customHeight="1">
      <c r="A60" s="1224" t="s">
        <v>1622</v>
      </c>
      <c r="B60" s="1224"/>
      <c r="C60" s="1224"/>
      <c r="D60" s="1218"/>
      <c r="E60" s="1218"/>
      <c r="F60" s="1218"/>
      <c r="G60" s="1218"/>
      <c r="H60" s="1218"/>
      <c r="I60" s="1218"/>
      <c r="J60" s="1218"/>
      <c r="K60" s="1218"/>
      <c r="L60" s="1218"/>
      <c r="M60" s="1218"/>
      <c r="N60" s="1218"/>
      <c r="O60" s="1218"/>
      <c r="P60" s="1218"/>
      <c r="Q60" s="1218"/>
      <c r="R60" s="1218"/>
      <c r="S60" s="1218"/>
      <c r="T60" s="1218"/>
      <c r="V60" s="939"/>
      <c r="W60" s="939"/>
    </row>
    <row r="61" spans="1:25" ht="18" customHeight="1">
      <c r="A61" s="1210" t="s">
        <v>1623</v>
      </c>
      <c r="B61" s="1210"/>
      <c r="C61" s="1210"/>
      <c r="D61" s="1218">
        <f>IF(K14="",K16,K14&amp;"　"&amp;K16)</f>
        <v>0</v>
      </c>
      <c r="E61" s="1218"/>
      <c r="F61" s="1218"/>
      <c r="G61" s="1218"/>
      <c r="H61" s="1218"/>
      <c r="I61" s="1218"/>
      <c r="J61" s="1218"/>
      <c r="K61" s="1218"/>
      <c r="L61" s="1218"/>
      <c r="M61" s="1218"/>
      <c r="N61" s="1218"/>
      <c r="O61" s="1218"/>
      <c r="P61" s="1218"/>
      <c r="Q61" s="1218"/>
      <c r="S61" s="1231"/>
      <c r="T61" s="1231"/>
      <c r="V61" s="939"/>
      <c r="W61" s="939"/>
    </row>
    <row r="62" spans="1:25" ht="18" customHeight="1">
      <c r="A62" s="1210" t="s">
        <v>1624</v>
      </c>
      <c r="B62" s="1210"/>
      <c r="C62" s="1210"/>
      <c r="D62" s="1" t="s">
        <v>1625</v>
      </c>
      <c r="E62" s="1226"/>
      <c r="F62" s="1226"/>
      <c r="G62" s="1226"/>
      <c r="I62" s="1"/>
      <c r="J62" s="1"/>
      <c r="K62" s="1"/>
      <c r="L62" s="1"/>
      <c r="V62" s="939"/>
      <c r="W62" s="939"/>
    </row>
    <row r="63" spans="1:25" ht="18" customHeight="1">
      <c r="A63" s="1210" t="s">
        <v>1626</v>
      </c>
      <c r="B63" s="1210"/>
      <c r="C63" s="1210"/>
      <c r="D63" s="1218"/>
      <c r="E63" s="1218"/>
      <c r="F63" s="1218"/>
      <c r="G63" s="1218"/>
      <c r="H63" s="1218"/>
      <c r="I63" s="1218"/>
      <c r="J63" s="1218"/>
      <c r="K63" s="1218"/>
      <c r="L63" s="1218"/>
      <c r="M63" s="1218"/>
      <c r="N63" s="1218"/>
      <c r="O63" s="1218"/>
      <c r="P63" s="1218"/>
      <c r="Q63" s="1218"/>
      <c r="R63" s="1218"/>
      <c r="S63" s="1218"/>
      <c r="T63" s="1218"/>
      <c r="V63" s="939"/>
      <c r="W63" s="939"/>
    </row>
    <row r="64" spans="1:25" ht="18" customHeight="1">
      <c r="A64" s="1210" t="s">
        <v>1627</v>
      </c>
      <c r="B64" s="1210"/>
      <c r="C64" s="1210"/>
      <c r="D64" s="1219"/>
      <c r="E64" s="1219"/>
      <c r="F64" s="1219"/>
      <c r="G64" s="1219"/>
      <c r="H64" s="1219"/>
      <c r="I64" s="1219"/>
      <c r="J64" s="8"/>
      <c r="K64" s="1210"/>
      <c r="L64" s="1210"/>
      <c r="M64" s="1210"/>
      <c r="N64" s="1222"/>
      <c r="O64" s="1222"/>
      <c r="P64" s="1222"/>
      <c r="Q64" s="1222"/>
      <c r="R64" s="1222"/>
      <c r="S64" s="1222"/>
      <c r="T64" s="1222"/>
      <c r="V64" s="939"/>
      <c r="W64" s="939"/>
    </row>
    <row r="65" spans="1:23" ht="12" customHeight="1">
      <c r="A65" s="122"/>
      <c r="B65" s="122"/>
      <c r="C65" s="122"/>
      <c r="D65" s="122"/>
      <c r="E65" s="122"/>
      <c r="F65" s="122"/>
      <c r="G65" s="122"/>
      <c r="H65" s="121"/>
      <c r="I65" s="122"/>
      <c r="J65" s="122"/>
      <c r="K65" s="122"/>
      <c r="L65" s="122"/>
      <c r="M65" s="122"/>
      <c r="N65" s="122"/>
      <c r="O65" s="122"/>
      <c r="P65" s="122"/>
      <c r="Q65" s="122"/>
      <c r="R65" s="122"/>
      <c r="S65" s="122"/>
      <c r="T65" s="122"/>
      <c r="V65" s="939"/>
      <c r="W65" s="939"/>
    </row>
    <row r="66" spans="1:23" ht="18" customHeight="1">
      <c r="A66" s="1221" t="s">
        <v>505</v>
      </c>
      <c r="B66" s="1221"/>
      <c r="C66" s="1222"/>
      <c r="K66" s="8"/>
      <c r="L66" s="8"/>
      <c r="V66" s="939"/>
      <c r="W66" s="939"/>
    </row>
    <row r="67" spans="1:23" ht="18" customHeight="1">
      <c r="A67" s="1224" t="s">
        <v>1622</v>
      </c>
      <c r="B67" s="1224"/>
      <c r="C67" s="1224"/>
      <c r="D67" s="1218"/>
      <c r="E67" s="1218"/>
      <c r="F67" s="1218"/>
      <c r="G67" s="1218"/>
      <c r="H67" s="1218"/>
      <c r="I67" s="1218"/>
      <c r="J67" s="1218"/>
      <c r="K67" s="1218"/>
      <c r="L67" s="1218"/>
      <c r="M67" s="1218"/>
      <c r="N67" s="1218"/>
      <c r="O67" s="1218"/>
      <c r="P67" s="1218"/>
      <c r="Q67" s="1218"/>
      <c r="R67" s="1218"/>
      <c r="S67" s="1218"/>
      <c r="T67" s="1218"/>
      <c r="V67" s="939"/>
      <c r="W67" s="939"/>
    </row>
    <row r="68" spans="1:23" ht="18" customHeight="1">
      <c r="A68" s="1210" t="s">
        <v>1623</v>
      </c>
      <c r="B68" s="1210"/>
      <c r="C68" s="1210"/>
      <c r="D68" s="1218"/>
      <c r="E68" s="1218"/>
      <c r="F68" s="1218"/>
      <c r="G68" s="1218"/>
      <c r="H68" s="1218"/>
      <c r="I68" s="1218"/>
      <c r="J68" s="1218"/>
      <c r="K68" s="1218"/>
      <c r="L68" s="1218"/>
      <c r="M68" s="1218"/>
      <c r="N68" s="1218"/>
      <c r="O68" s="1218"/>
      <c r="P68" s="1218"/>
      <c r="Q68" s="1218"/>
      <c r="R68" s="1218"/>
      <c r="S68" s="1218"/>
      <c r="T68" s="1218"/>
    </row>
    <row r="69" spans="1:23" ht="18" customHeight="1">
      <c r="A69" s="1210" t="s">
        <v>1624</v>
      </c>
      <c r="B69" s="1210"/>
      <c r="C69" s="1210"/>
      <c r="D69" s="1" t="s">
        <v>1625</v>
      </c>
      <c r="E69" s="1226"/>
      <c r="F69" s="1226"/>
      <c r="G69" s="1226"/>
      <c r="I69" s="1"/>
      <c r="J69" s="1"/>
      <c r="K69" s="1"/>
      <c r="L69" s="1"/>
    </row>
    <row r="70" spans="1:23" ht="18" customHeight="1">
      <c r="A70" s="1210" t="s">
        <v>1626</v>
      </c>
      <c r="B70" s="1210"/>
      <c r="C70" s="1210"/>
      <c r="D70" s="1218"/>
      <c r="E70" s="1218"/>
      <c r="F70" s="1218"/>
      <c r="G70" s="1218"/>
      <c r="H70" s="1218"/>
      <c r="I70" s="1218"/>
      <c r="J70" s="1218"/>
      <c r="K70" s="1218"/>
      <c r="L70" s="1218"/>
      <c r="M70" s="1218"/>
      <c r="N70" s="1218"/>
      <c r="O70" s="1218"/>
      <c r="P70" s="1218"/>
      <c r="Q70" s="1218"/>
      <c r="R70" s="1218"/>
      <c r="S70" s="1218"/>
      <c r="T70" s="1218"/>
    </row>
    <row r="71" spans="1:23" ht="18" customHeight="1">
      <c r="A71" s="1210" t="s">
        <v>1627</v>
      </c>
      <c r="B71" s="1210"/>
      <c r="C71" s="1210"/>
      <c r="D71" s="1219"/>
      <c r="E71" s="1219"/>
      <c r="F71" s="1219"/>
      <c r="G71" s="1219"/>
      <c r="H71" s="1219"/>
      <c r="I71" s="1219"/>
      <c r="J71" s="8"/>
      <c r="K71" s="1210"/>
      <c r="L71" s="1210"/>
      <c r="M71" s="1210"/>
      <c r="N71" s="1222"/>
      <c r="O71" s="1222"/>
      <c r="P71" s="1222"/>
      <c r="Q71" s="1222"/>
      <c r="R71" s="1222"/>
      <c r="S71" s="1222"/>
      <c r="T71" s="1222"/>
    </row>
    <row r="72" spans="1:23" ht="12" customHeight="1">
      <c r="A72" s="122"/>
      <c r="B72" s="122"/>
      <c r="C72" s="122"/>
      <c r="D72" s="122"/>
      <c r="E72" s="122"/>
      <c r="F72" s="122"/>
      <c r="G72" s="122"/>
      <c r="H72" s="121"/>
      <c r="I72" s="122"/>
      <c r="J72" s="122"/>
      <c r="K72" s="122"/>
      <c r="L72" s="122"/>
      <c r="M72" s="122"/>
      <c r="N72" s="122"/>
      <c r="O72" s="122"/>
      <c r="P72" s="122"/>
      <c r="Q72" s="122"/>
      <c r="R72" s="122"/>
      <c r="S72" s="122"/>
      <c r="T72" s="122"/>
    </row>
    <row r="73" spans="1:23" ht="18" customHeight="1">
      <c r="A73" s="1221" t="s">
        <v>506</v>
      </c>
      <c r="B73" s="1221"/>
      <c r="C73" s="1222"/>
      <c r="K73" s="8"/>
      <c r="L73" s="8"/>
    </row>
    <row r="74" spans="1:23" ht="18" customHeight="1">
      <c r="A74" s="1224" t="s">
        <v>1622</v>
      </c>
      <c r="B74" s="1224"/>
      <c r="C74" s="1224"/>
      <c r="D74" s="1218"/>
      <c r="E74" s="1218"/>
      <c r="F74" s="1218"/>
      <c r="G74" s="1218"/>
      <c r="H74" s="1218"/>
      <c r="I74" s="1218"/>
      <c r="J74" s="1218"/>
      <c r="K74" s="1218"/>
      <c r="L74" s="1218"/>
      <c r="M74" s="1218"/>
      <c r="N74" s="1218"/>
      <c r="O74" s="1218"/>
      <c r="P74" s="1218"/>
      <c r="Q74" s="1218"/>
      <c r="R74" s="1218"/>
      <c r="S74" s="1218"/>
      <c r="T74" s="1218"/>
    </row>
    <row r="75" spans="1:23" ht="18" customHeight="1">
      <c r="A75" s="1210" t="s">
        <v>1623</v>
      </c>
      <c r="B75" s="1210"/>
      <c r="C75" s="1210"/>
      <c r="D75" s="1218"/>
      <c r="E75" s="1218"/>
      <c r="F75" s="1218"/>
      <c r="G75" s="1218"/>
      <c r="H75" s="1218"/>
      <c r="I75" s="1218"/>
      <c r="J75" s="1218"/>
      <c r="K75" s="1218"/>
      <c r="L75" s="1218"/>
      <c r="M75" s="1218"/>
      <c r="N75" s="1218"/>
      <c r="O75" s="1218"/>
      <c r="P75" s="1218"/>
      <c r="Q75" s="1218"/>
      <c r="S75" s="1231"/>
      <c r="T75" s="1231"/>
    </row>
    <row r="76" spans="1:23" ht="18" customHeight="1">
      <c r="A76" s="1210" t="s">
        <v>1624</v>
      </c>
      <c r="B76" s="1210"/>
      <c r="C76" s="1210"/>
      <c r="D76" s="1" t="s">
        <v>1625</v>
      </c>
      <c r="E76" s="1226"/>
      <c r="F76" s="1226"/>
      <c r="G76" s="1226"/>
      <c r="I76" s="1"/>
      <c r="J76" s="1"/>
      <c r="K76" s="1"/>
      <c r="L76" s="1"/>
    </row>
    <row r="77" spans="1:23" ht="18" customHeight="1">
      <c r="A77" s="1210" t="s">
        <v>1626</v>
      </c>
      <c r="B77" s="1210"/>
      <c r="C77" s="1210"/>
      <c r="D77" s="1218"/>
      <c r="E77" s="1218"/>
      <c r="F77" s="1218"/>
      <c r="G77" s="1218"/>
      <c r="H77" s="1218"/>
      <c r="I77" s="1218"/>
      <c r="J77" s="1218"/>
      <c r="K77" s="1218"/>
      <c r="L77" s="1218"/>
      <c r="M77" s="1218"/>
      <c r="N77" s="1218"/>
      <c r="O77" s="1218"/>
      <c r="P77" s="1218"/>
      <c r="Q77" s="1218"/>
      <c r="R77" s="1218"/>
      <c r="S77" s="1218"/>
      <c r="T77" s="1218"/>
    </row>
    <row r="78" spans="1:23" ht="18" customHeight="1">
      <c r="A78" s="1210" t="s">
        <v>1627</v>
      </c>
      <c r="B78" s="1210"/>
      <c r="C78" s="1210"/>
      <c r="D78" s="1219"/>
      <c r="E78" s="1219"/>
      <c r="F78" s="1219"/>
      <c r="G78" s="1219"/>
      <c r="H78" s="1219"/>
      <c r="I78" s="1219"/>
      <c r="J78" s="8"/>
      <c r="K78" s="1210"/>
      <c r="L78" s="1210"/>
      <c r="M78" s="1210"/>
      <c r="N78" s="1222"/>
      <c r="O78" s="1222"/>
      <c r="P78" s="1222"/>
      <c r="Q78" s="1222"/>
      <c r="R78" s="1222"/>
      <c r="S78" s="1222"/>
      <c r="T78" s="1222"/>
    </row>
    <row r="79" spans="1:23" ht="12" customHeight="1">
      <c r="A79" s="122"/>
      <c r="B79" s="122"/>
      <c r="C79" s="122"/>
      <c r="D79" s="122"/>
      <c r="E79" s="122"/>
      <c r="F79" s="122"/>
      <c r="G79" s="122"/>
      <c r="H79" s="121"/>
      <c r="I79" s="122"/>
      <c r="J79" s="122"/>
      <c r="K79" s="123"/>
      <c r="L79" s="123"/>
      <c r="M79" s="122"/>
      <c r="N79" s="122"/>
      <c r="O79" s="122"/>
      <c r="P79" s="122"/>
      <c r="Q79" s="122"/>
      <c r="R79" s="122"/>
      <c r="S79" s="122"/>
      <c r="T79" s="122"/>
    </row>
    <row r="80" spans="1:23" ht="18" customHeight="1">
      <c r="A80" s="1221" t="s">
        <v>507</v>
      </c>
      <c r="B80" s="1221"/>
      <c r="C80" s="1222"/>
      <c r="K80" s="8"/>
      <c r="L80" s="8"/>
    </row>
    <row r="81" spans="1:25" ht="18" customHeight="1">
      <c r="A81" s="1210" t="s">
        <v>508</v>
      </c>
      <c r="B81" s="1210"/>
      <c r="C81" s="1210"/>
      <c r="D81" s="1" t="s">
        <v>1628</v>
      </c>
      <c r="E81" s="1205"/>
      <c r="F81" s="1205"/>
      <c r="G81" s="1205"/>
      <c r="H81" s="5" t="s">
        <v>1629</v>
      </c>
      <c r="I81" s="8"/>
      <c r="J81" s="1223" t="s">
        <v>1630</v>
      </c>
      <c r="K81" s="1223"/>
      <c r="L81" s="1223"/>
      <c r="M81" s="1" t="s">
        <v>509</v>
      </c>
      <c r="N81" s="1208"/>
      <c r="O81" s="1208"/>
      <c r="P81" s="1208"/>
      <c r="Q81" s="1" t="s">
        <v>510</v>
      </c>
    </row>
    <row r="82" spans="1:25" ht="18" customHeight="1">
      <c r="A82" s="1210" t="s">
        <v>1631</v>
      </c>
      <c r="B82" s="1210"/>
      <c r="C82" s="1210"/>
      <c r="D82" s="1218"/>
      <c r="E82" s="1218"/>
      <c r="F82" s="1218"/>
      <c r="G82" s="1218"/>
      <c r="H82" s="1218"/>
      <c r="I82" s="1218"/>
      <c r="J82" s="1218"/>
      <c r="K82" s="1218"/>
      <c r="L82" s="1218"/>
      <c r="M82" s="1218"/>
      <c r="N82" s="1218"/>
      <c r="O82" s="1218"/>
      <c r="P82" s="1218"/>
      <c r="Q82" s="1218"/>
      <c r="R82" s="1218"/>
      <c r="S82" s="1218"/>
      <c r="T82" s="1218"/>
    </row>
    <row r="83" spans="1:25" ht="18" customHeight="1">
      <c r="A83" s="1227" t="s">
        <v>511</v>
      </c>
      <c r="B83" s="1227"/>
      <c r="C83" s="1227"/>
      <c r="D83" s="1" t="s">
        <v>1632</v>
      </c>
      <c r="E83" s="1205"/>
      <c r="F83" s="1205"/>
      <c r="G83" s="1205"/>
      <c r="H83" s="5" t="s">
        <v>1633</v>
      </c>
      <c r="I83" s="8"/>
      <c r="J83" s="8"/>
      <c r="K83" s="84" t="s">
        <v>1632</v>
      </c>
      <c r="L83" s="1228" t="s">
        <v>797</v>
      </c>
      <c r="M83" s="1228"/>
      <c r="N83" s="8" t="s">
        <v>512</v>
      </c>
      <c r="Q83" s="1229"/>
      <c r="R83" s="1229"/>
      <c r="S83" s="1229"/>
      <c r="T83" s="1" t="s">
        <v>510</v>
      </c>
    </row>
    <row r="84" spans="1:25" ht="18" customHeight="1">
      <c r="A84" s="104"/>
      <c r="B84" s="104"/>
      <c r="C84" s="104"/>
      <c r="D84" s="1219"/>
      <c r="E84" s="1219"/>
      <c r="F84" s="1219"/>
      <c r="G84" s="1219"/>
      <c r="H84" s="1219"/>
      <c r="I84" s="1219"/>
      <c r="J84" s="1219"/>
      <c r="K84" s="1219"/>
      <c r="L84" s="1219"/>
      <c r="M84" s="1219"/>
      <c r="N84" s="1219"/>
      <c r="O84" s="1219"/>
      <c r="P84" s="1219"/>
      <c r="Q84" s="1219"/>
      <c r="R84" s="1219"/>
      <c r="S84" s="1219"/>
      <c r="T84" s="1219"/>
    </row>
    <row r="85" spans="1:25" ht="18" customHeight="1">
      <c r="A85" s="1210" t="s">
        <v>1634</v>
      </c>
      <c r="B85" s="1210"/>
      <c r="C85" s="1210"/>
      <c r="D85" s="1" t="s">
        <v>1635</v>
      </c>
      <c r="E85" s="1226"/>
      <c r="F85" s="1226"/>
      <c r="G85" s="1226"/>
      <c r="I85" s="1"/>
      <c r="J85" s="1"/>
      <c r="K85" s="1"/>
      <c r="L85" s="1"/>
    </row>
    <row r="86" spans="1:25" ht="18" customHeight="1">
      <c r="A86" s="1210" t="s">
        <v>2077</v>
      </c>
      <c r="B86" s="1210"/>
      <c r="C86" s="1210"/>
      <c r="D86" s="1218"/>
      <c r="E86" s="1218"/>
      <c r="F86" s="1218"/>
      <c r="G86" s="1218"/>
      <c r="H86" s="1218"/>
      <c r="I86" s="1218"/>
      <c r="J86" s="1218"/>
      <c r="K86" s="1218"/>
      <c r="L86" s="1218"/>
      <c r="M86" s="1218"/>
      <c r="N86" s="1218"/>
      <c r="O86" s="1218"/>
      <c r="P86" s="1218"/>
      <c r="Q86" s="1218"/>
      <c r="R86" s="1218"/>
      <c r="S86" s="1218"/>
      <c r="T86" s="1218"/>
    </row>
    <row r="87" spans="1:25" ht="18" customHeight="1">
      <c r="A87" s="1210" t="s">
        <v>1636</v>
      </c>
      <c r="B87" s="1210"/>
      <c r="C87" s="1210"/>
      <c r="D87" s="1219"/>
      <c r="E87" s="1219"/>
      <c r="F87" s="1219"/>
      <c r="G87" s="1219"/>
      <c r="H87" s="1219"/>
      <c r="I87" s="1219"/>
      <c r="J87" s="8"/>
      <c r="K87" s="1210"/>
      <c r="L87" s="1210"/>
      <c r="M87" s="1210"/>
      <c r="N87" s="1222"/>
      <c r="O87" s="1222"/>
      <c r="P87" s="1222"/>
      <c r="Q87" s="1222"/>
      <c r="R87" s="1222"/>
      <c r="S87" s="1222"/>
      <c r="T87" s="1222"/>
    </row>
    <row r="88" spans="1:25" ht="12" customHeight="1">
      <c r="A88" s="122"/>
      <c r="B88" s="122"/>
      <c r="C88" s="122"/>
      <c r="D88" s="122"/>
      <c r="E88" s="122"/>
      <c r="F88" s="122"/>
      <c r="G88" s="122"/>
      <c r="H88" s="121"/>
      <c r="I88" s="122"/>
      <c r="J88" s="122"/>
      <c r="K88" s="122"/>
      <c r="L88" s="122"/>
      <c r="M88" s="122"/>
      <c r="N88" s="122"/>
      <c r="O88" s="122"/>
      <c r="P88" s="122"/>
      <c r="Q88" s="122"/>
      <c r="R88" s="122"/>
      <c r="S88" s="122"/>
      <c r="T88" s="122"/>
    </row>
    <row r="89" spans="1:25" ht="18" customHeight="1">
      <c r="A89" s="1221" t="s">
        <v>513</v>
      </c>
      <c r="B89" s="1221"/>
      <c r="C89" s="1221"/>
      <c r="D89" s="1221"/>
      <c r="E89" s="1221"/>
      <c r="F89" s="1221"/>
      <c r="G89" s="1221"/>
      <c r="H89" s="1221"/>
      <c r="I89" s="1221"/>
      <c r="J89" s="1221"/>
      <c r="K89" s="1221"/>
      <c r="L89" s="1221"/>
    </row>
    <row r="90" spans="1:25" ht="18" customHeight="1">
      <c r="A90" s="108"/>
      <c r="B90" s="8" t="s">
        <v>1378</v>
      </c>
      <c r="C90" s="108"/>
      <c r="D90" s="108"/>
      <c r="E90" s="108"/>
      <c r="F90" s="108"/>
      <c r="G90" s="108"/>
      <c r="H90" s="108"/>
      <c r="I90" s="108"/>
      <c r="J90" s="108"/>
      <c r="K90" s="108"/>
      <c r="L90" s="108"/>
      <c r="M90" s="108"/>
      <c r="N90" s="108"/>
      <c r="O90" s="108"/>
    </row>
    <row r="91" spans="1:25" ht="12" customHeight="1">
      <c r="A91" s="124"/>
      <c r="B91" s="122"/>
      <c r="C91" s="122"/>
      <c r="D91" s="122"/>
      <c r="E91" s="122"/>
      <c r="F91" s="122"/>
      <c r="G91" s="122"/>
      <c r="H91" s="122"/>
      <c r="I91" s="122"/>
      <c r="J91" s="122"/>
      <c r="K91" s="122"/>
      <c r="L91" s="122"/>
      <c r="M91" s="122"/>
      <c r="N91" s="122"/>
      <c r="O91" s="122"/>
      <c r="P91" s="122"/>
      <c r="Q91" s="122"/>
      <c r="R91" s="122"/>
      <c r="S91" s="122"/>
      <c r="T91" s="122"/>
    </row>
    <row r="92" spans="1:25" s="1047" customFormat="1" ht="18" customHeight="1">
      <c r="A92" s="1225" t="s">
        <v>1955</v>
      </c>
      <c r="B92" s="1225"/>
      <c r="C92" s="1225"/>
      <c r="D92" s="1225"/>
      <c r="E92" s="1225"/>
      <c r="F92" s="1225"/>
      <c r="G92" s="1225"/>
      <c r="H92" s="1225"/>
      <c r="I92" s="127"/>
      <c r="J92" s="127"/>
      <c r="K92" s="127"/>
      <c r="L92" s="127"/>
      <c r="M92" s="5"/>
      <c r="N92" s="5"/>
      <c r="O92" s="5"/>
      <c r="P92" s="5"/>
      <c r="Q92" s="5"/>
      <c r="R92" s="5"/>
      <c r="S92" s="5"/>
      <c r="T92" s="5"/>
      <c r="U92" s="111"/>
      <c r="V92" s="111"/>
      <c r="W92" s="111"/>
      <c r="X92" s="111"/>
      <c r="Y92" s="111"/>
    </row>
    <row r="93" spans="1:25" s="1047" customFormat="1" ht="18" customHeight="1">
      <c r="A93" s="108"/>
      <c r="B93" s="372" t="s">
        <v>514</v>
      </c>
      <c r="C93" s="8" t="s">
        <v>1956</v>
      </c>
      <c r="D93" s="372" t="s">
        <v>239</v>
      </c>
      <c r="E93" s="8" t="s">
        <v>1957</v>
      </c>
      <c r="G93" s="108"/>
      <c r="H93" s="108"/>
      <c r="I93" s="108"/>
      <c r="J93" s="108"/>
      <c r="K93" s="108"/>
      <c r="L93" s="108"/>
      <c r="M93" s="108"/>
      <c r="N93" s="108"/>
      <c r="O93" s="108"/>
      <c r="P93" s="5"/>
      <c r="Q93" s="5"/>
      <c r="R93" s="5"/>
      <c r="S93" s="5"/>
      <c r="T93" s="5"/>
      <c r="U93" s="111"/>
      <c r="V93" s="111"/>
      <c r="W93" s="111"/>
      <c r="X93" s="111"/>
      <c r="Y93" s="111"/>
    </row>
    <row r="94" spans="1:25" s="1047" customFormat="1" ht="12" customHeight="1">
      <c r="A94" s="1053"/>
      <c r="B94" s="1054"/>
      <c r="C94" s="1054"/>
      <c r="D94" s="1054"/>
      <c r="E94" s="1054"/>
      <c r="F94" s="123"/>
      <c r="G94" s="1053"/>
      <c r="H94" s="1053"/>
      <c r="I94" s="1053"/>
      <c r="J94" s="1053"/>
      <c r="K94" s="1053"/>
      <c r="L94" s="1053"/>
      <c r="M94" s="1053"/>
      <c r="N94" s="1053"/>
      <c r="O94" s="1053"/>
      <c r="P94" s="122"/>
      <c r="Q94" s="122"/>
      <c r="R94" s="122"/>
      <c r="S94" s="122"/>
      <c r="T94" s="122"/>
      <c r="U94" s="111"/>
      <c r="V94" s="111"/>
      <c r="W94" s="111"/>
      <c r="X94" s="111"/>
      <c r="Y94" s="111"/>
    </row>
    <row r="95" spans="1:25" ht="18" customHeight="1">
      <c r="A95" s="1221" t="s">
        <v>1954</v>
      </c>
      <c r="B95" s="1221"/>
      <c r="C95" s="1222"/>
      <c r="K95" s="8"/>
      <c r="L95" s="8"/>
    </row>
    <row r="96" spans="1:25" ht="18" customHeight="1">
      <c r="A96" s="108"/>
      <c r="B96" s="108"/>
      <c r="C96" s="8"/>
      <c r="D96" s="1218"/>
      <c r="E96" s="1218"/>
      <c r="F96" s="1218"/>
      <c r="G96" s="1218"/>
      <c r="H96" s="1218"/>
      <c r="I96" s="1218"/>
      <c r="J96" s="1218"/>
      <c r="K96" s="1218"/>
      <c r="L96" s="1218"/>
      <c r="M96" s="1218"/>
      <c r="N96" s="1218"/>
      <c r="O96" s="1218"/>
      <c r="P96" s="1218"/>
      <c r="Q96" s="1218"/>
      <c r="R96" s="1218"/>
      <c r="S96" s="1218"/>
      <c r="T96" s="1218"/>
    </row>
    <row r="97" spans="1:25" ht="18" customHeight="1">
      <c r="A97" s="108"/>
      <c r="B97" s="108"/>
      <c r="C97" s="8"/>
      <c r="D97" s="1215" t="str">
        <f>IF(B93="■","工事の着手予定年月日","")</f>
        <v/>
      </c>
      <c r="E97" s="1215"/>
      <c r="F97" s="1215"/>
      <c r="G97" s="1215"/>
      <c r="H97" s="1055" t="str">
        <f>IF(B93="■","：","")</f>
        <v/>
      </c>
      <c r="I97" s="1216"/>
      <c r="J97" s="1216"/>
      <c r="K97" s="1056" t="str">
        <f>IF(B93="■","年","")</f>
        <v/>
      </c>
      <c r="L97" s="1057"/>
      <c r="M97" s="1058" t="str">
        <f>IF(B93="■","月","")</f>
        <v/>
      </c>
      <c r="N97" s="1057"/>
      <c r="O97" s="1058" t="str">
        <f>IF(B93="■","日","")</f>
        <v/>
      </c>
    </row>
    <row r="98" spans="1:25" ht="18" customHeight="1">
      <c r="A98" s="108"/>
      <c r="B98" s="108"/>
      <c r="C98" s="8"/>
      <c r="D98" s="1215" t="str">
        <f>IF(B93="■","認定申請予定年月日","")</f>
        <v/>
      </c>
      <c r="E98" s="1215"/>
      <c r="F98" s="1215"/>
      <c r="G98" s="1215"/>
      <c r="H98" s="1055" t="str">
        <f>IF(B93="■","：","")</f>
        <v/>
      </c>
      <c r="I98" s="1216"/>
      <c r="J98" s="1216"/>
      <c r="K98" s="1056" t="str">
        <f>IF(B93="■","年","")</f>
        <v/>
      </c>
      <c r="L98" s="1057"/>
      <c r="M98" s="1058" t="str">
        <f>IF(B93="■","月","")</f>
        <v/>
      </c>
      <c r="N98" s="1057"/>
      <c r="O98" s="1058" t="str">
        <f>IF(B93="■","日","")</f>
        <v/>
      </c>
    </row>
    <row r="99" spans="1:25" ht="18" customHeight="1">
      <c r="A99" s="86"/>
      <c r="B99" s="86"/>
      <c r="C99" s="1"/>
      <c r="K99" s="8"/>
      <c r="L99" s="8"/>
    </row>
    <row r="100" spans="1:25" s="1047" customFormat="1">
      <c r="A100" s="1059" t="s">
        <v>1613</v>
      </c>
      <c r="B100" s="1045"/>
      <c r="C100" s="1046"/>
      <c r="D100" s="1046"/>
      <c r="E100" s="1046"/>
      <c r="F100" s="1046"/>
      <c r="G100" s="1046"/>
      <c r="H100" s="609"/>
      <c r="I100" s="1046"/>
      <c r="J100" s="1046"/>
      <c r="K100" s="1046"/>
      <c r="L100" s="1046"/>
      <c r="M100" s="1046"/>
      <c r="N100" s="1046"/>
      <c r="O100" s="1046"/>
      <c r="P100" s="1046"/>
      <c r="Q100" s="1046"/>
      <c r="R100" s="1046"/>
      <c r="S100" s="1046"/>
      <c r="T100" s="1046"/>
      <c r="U100" s="111"/>
      <c r="V100" s="111"/>
      <c r="W100" s="111"/>
      <c r="X100" s="111"/>
      <c r="Y100" s="111"/>
    </row>
    <row r="101" spans="1:25" s="1047" customFormat="1" ht="12" customHeight="1">
      <c r="A101" s="1048" t="s">
        <v>1958</v>
      </c>
      <c r="B101" s="1045"/>
      <c r="C101" s="1046"/>
      <c r="D101" s="1046"/>
      <c r="E101" s="1046"/>
      <c r="F101" s="1046"/>
      <c r="G101" s="1046"/>
      <c r="H101" s="609"/>
      <c r="I101" s="1046"/>
      <c r="J101" s="1046"/>
      <c r="K101" s="1046"/>
      <c r="L101" s="1046"/>
      <c r="M101" s="1046"/>
      <c r="N101" s="1046"/>
      <c r="O101" s="1046"/>
      <c r="P101" s="1046"/>
      <c r="Q101" s="1046"/>
      <c r="R101" s="1046"/>
      <c r="S101" s="1046"/>
      <c r="T101" s="1046"/>
      <c r="U101" s="111"/>
      <c r="V101" s="375"/>
      <c r="W101" s="374"/>
      <c r="X101" s="111"/>
      <c r="Y101" s="111"/>
    </row>
    <row r="102" spans="1:25" s="1047" customFormat="1" ht="12" customHeight="1">
      <c r="A102" s="1060" t="s">
        <v>1614</v>
      </c>
      <c r="B102" s="1045" t="s">
        <v>1637</v>
      </c>
      <c r="C102" s="1046"/>
      <c r="D102" s="1046"/>
      <c r="E102" s="1046"/>
      <c r="F102" s="1046"/>
      <c r="G102" s="1046"/>
      <c r="H102" s="1046"/>
      <c r="I102" s="1046"/>
      <c r="J102" s="1046"/>
      <c r="K102" s="1046"/>
      <c r="L102" s="1046"/>
      <c r="M102" s="1046"/>
      <c r="N102" s="1046"/>
      <c r="O102" s="1046"/>
      <c r="P102" s="1046"/>
      <c r="Q102" s="1046"/>
      <c r="R102" s="1046"/>
      <c r="S102" s="1046"/>
      <c r="T102" s="1046"/>
      <c r="U102" s="111"/>
      <c r="V102" s="111"/>
      <c r="W102" s="111"/>
      <c r="X102" s="111"/>
      <c r="Y102" s="111"/>
    </row>
    <row r="103" spans="1:25" s="1047" customFormat="1" ht="12" customHeight="1">
      <c r="A103" s="1060" t="s">
        <v>1616</v>
      </c>
      <c r="B103" s="1045" t="s">
        <v>1982</v>
      </c>
      <c r="C103" s="1046"/>
      <c r="D103" s="1046"/>
      <c r="E103" s="1046"/>
      <c r="F103" s="1046"/>
      <c r="G103" s="1046"/>
      <c r="H103" s="1046"/>
      <c r="I103" s="1046"/>
      <c r="J103" s="1046"/>
      <c r="K103" s="1046"/>
      <c r="L103" s="1046"/>
      <c r="M103" s="1046"/>
      <c r="N103" s="1046"/>
      <c r="O103" s="1046"/>
      <c r="P103" s="1046"/>
      <c r="Q103" s="1046"/>
      <c r="R103" s="1046"/>
      <c r="S103" s="1046"/>
      <c r="T103" s="1046"/>
      <c r="U103" s="111"/>
      <c r="V103" s="111"/>
      <c r="W103" s="111"/>
      <c r="X103" s="111"/>
      <c r="Y103" s="111"/>
    </row>
    <row r="104" spans="1:25" s="1047" customFormat="1" ht="12" customHeight="1">
      <c r="A104" s="1060" t="s">
        <v>1618</v>
      </c>
      <c r="B104" s="1045" t="s">
        <v>1959</v>
      </c>
      <c r="C104" s="1046"/>
      <c r="D104" s="1046"/>
      <c r="E104" s="1046"/>
      <c r="F104" s="1046"/>
      <c r="G104" s="1046"/>
      <c r="H104" s="1046"/>
      <c r="I104" s="1046"/>
      <c r="J104" s="1046"/>
      <c r="K104" s="1046"/>
      <c r="L104" s="1046"/>
      <c r="M104" s="1046"/>
      <c r="N104" s="1046"/>
      <c r="O104" s="1046"/>
      <c r="P104" s="1046"/>
      <c r="Q104" s="1046"/>
      <c r="R104" s="1046"/>
      <c r="S104" s="1046"/>
      <c r="T104" s="1046"/>
      <c r="U104" s="111"/>
      <c r="V104" s="111"/>
      <c r="W104" s="111"/>
      <c r="X104" s="111"/>
      <c r="Y104" s="111"/>
    </row>
    <row r="105" spans="1:25" s="1047" customFormat="1" ht="12" customHeight="1">
      <c r="A105" s="1060"/>
      <c r="B105" s="1045" t="s">
        <v>1960</v>
      </c>
      <c r="C105" s="1046"/>
      <c r="D105" s="1046"/>
      <c r="E105" s="1046"/>
      <c r="F105" s="1046"/>
      <c r="G105" s="1046"/>
      <c r="H105" s="1046"/>
      <c r="I105" s="1046"/>
      <c r="J105" s="1046"/>
      <c r="K105" s="1046"/>
      <c r="L105" s="1046"/>
      <c r="M105" s="1046"/>
      <c r="N105" s="1046"/>
      <c r="O105" s="1046"/>
      <c r="P105" s="1046"/>
      <c r="Q105" s="1046"/>
      <c r="R105" s="1046"/>
      <c r="S105" s="1046"/>
      <c r="T105" s="1046"/>
      <c r="U105" s="111"/>
      <c r="V105" s="111"/>
      <c r="W105" s="111"/>
      <c r="X105" s="111"/>
      <c r="Y105" s="111"/>
    </row>
    <row r="106" spans="1:25" s="1047" customFormat="1" ht="12" customHeight="1">
      <c r="A106" s="1060" t="s">
        <v>1638</v>
      </c>
      <c r="B106" s="1045" t="s">
        <v>1961</v>
      </c>
      <c r="C106" s="1046"/>
      <c r="D106" s="1046"/>
      <c r="E106" s="1046"/>
      <c r="F106" s="1046"/>
      <c r="G106" s="1046"/>
      <c r="H106" s="1046"/>
      <c r="I106" s="1046"/>
      <c r="J106" s="1046"/>
      <c r="K106" s="1046"/>
      <c r="L106" s="1046"/>
      <c r="M106" s="1046"/>
      <c r="N106" s="1046"/>
      <c r="O106" s="1046"/>
      <c r="P106" s="1046"/>
      <c r="Q106" s="1046"/>
      <c r="R106" s="1046"/>
      <c r="S106" s="1046"/>
      <c r="T106" s="1046"/>
      <c r="U106" s="111"/>
      <c r="V106" s="111"/>
      <c r="W106" s="111"/>
      <c r="X106" s="111"/>
      <c r="Y106" s="111"/>
    </row>
    <row r="107" spans="1:25" s="1047" customFormat="1" ht="12" customHeight="1">
      <c r="A107" s="1045"/>
      <c r="B107" s="1045" t="s">
        <v>1962</v>
      </c>
      <c r="C107" s="1046"/>
      <c r="D107" s="1046"/>
      <c r="E107" s="1046"/>
      <c r="F107" s="1046"/>
      <c r="G107" s="1046"/>
      <c r="H107" s="1046"/>
      <c r="I107" s="1046"/>
      <c r="J107" s="1046"/>
      <c r="K107" s="1046"/>
      <c r="L107" s="1046"/>
      <c r="M107" s="1046"/>
      <c r="N107" s="1046"/>
      <c r="O107" s="1046"/>
      <c r="P107" s="1046"/>
      <c r="Q107" s="1046"/>
      <c r="R107" s="1046"/>
      <c r="S107" s="1046"/>
      <c r="T107" s="1046"/>
      <c r="U107" s="111"/>
      <c r="V107" s="111"/>
      <c r="W107" s="111"/>
      <c r="X107" s="111"/>
      <c r="Y107" s="111"/>
    </row>
    <row r="108" spans="1:25" s="1047" customFormat="1" ht="12" customHeight="1">
      <c r="A108" s="1060" t="s">
        <v>1639</v>
      </c>
      <c r="B108" s="1045" t="s">
        <v>1963</v>
      </c>
      <c r="C108" s="1046"/>
      <c r="D108" s="1046"/>
      <c r="E108" s="1046"/>
      <c r="F108" s="1046"/>
      <c r="G108" s="1046"/>
      <c r="H108" s="1046"/>
      <c r="I108" s="1046"/>
      <c r="J108" s="1046"/>
      <c r="K108" s="1046"/>
      <c r="L108" s="1046"/>
      <c r="M108" s="1046"/>
      <c r="N108" s="1046"/>
      <c r="O108" s="1046"/>
      <c r="P108" s="1046"/>
      <c r="Q108" s="1046"/>
      <c r="R108" s="1046"/>
      <c r="S108" s="1046"/>
      <c r="T108" s="1046"/>
      <c r="U108" s="111"/>
      <c r="V108" s="111"/>
      <c r="W108" s="111"/>
      <c r="X108" s="111"/>
      <c r="Y108" s="111"/>
    </row>
    <row r="109" spans="1:25" s="1047" customFormat="1" ht="12" customHeight="1">
      <c r="A109" s="1060" t="s">
        <v>1667</v>
      </c>
      <c r="B109" s="1045" t="s">
        <v>1964</v>
      </c>
      <c r="C109" s="8"/>
      <c r="D109" s="8"/>
      <c r="E109" s="8"/>
      <c r="F109" s="8"/>
      <c r="G109" s="8"/>
      <c r="H109" s="8"/>
      <c r="I109" s="8"/>
      <c r="J109" s="8"/>
      <c r="K109" s="8"/>
      <c r="L109" s="8"/>
      <c r="M109" s="8"/>
      <c r="N109" s="8"/>
      <c r="O109" s="8"/>
      <c r="P109" s="8"/>
      <c r="Q109" s="8"/>
      <c r="R109" s="8"/>
      <c r="S109" s="8"/>
      <c r="T109" s="8"/>
      <c r="U109" s="111"/>
      <c r="V109" s="111"/>
      <c r="W109" s="111"/>
      <c r="X109" s="111"/>
      <c r="Y109" s="111"/>
    </row>
    <row r="110" spans="1:25" s="1047" customFormat="1" ht="12" customHeight="1">
      <c r="A110" s="1045"/>
      <c r="B110" s="1045" t="s">
        <v>1965</v>
      </c>
      <c r="C110" s="85"/>
      <c r="D110" s="85"/>
      <c r="E110" s="85"/>
      <c r="F110" s="85"/>
      <c r="G110" s="85"/>
      <c r="H110" s="85"/>
      <c r="I110" s="85"/>
      <c r="J110" s="85"/>
      <c r="K110" s="85"/>
      <c r="L110" s="85"/>
      <c r="M110" s="85"/>
      <c r="N110" s="85"/>
      <c r="O110" s="85"/>
      <c r="P110" s="85"/>
      <c r="Q110" s="85"/>
      <c r="R110" s="85"/>
      <c r="S110" s="85"/>
      <c r="T110" s="85"/>
      <c r="U110" s="111"/>
      <c r="V110" s="111"/>
      <c r="W110" s="111"/>
      <c r="X110" s="111"/>
      <c r="Y110" s="111"/>
    </row>
    <row r="111" spans="1:25" s="1047" customFormat="1" ht="12" customHeight="1">
      <c r="A111" s="1045"/>
      <c r="B111" s="1045" t="s">
        <v>1966</v>
      </c>
      <c r="C111" s="85"/>
      <c r="D111" s="85"/>
      <c r="E111" s="85"/>
      <c r="F111" s="85"/>
      <c r="G111" s="85"/>
      <c r="H111" s="85"/>
      <c r="I111" s="85"/>
      <c r="J111" s="85"/>
      <c r="K111" s="85"/>
      <c r="L111" s="85"/>
      <c r="M111" s="85"/>
      <c r="N111" s="85"/>
      <c r="O111" s="85"/>
      <c r="P111" s="85"/>
      <c r="Q111" s="85"/>
      <c r="R111" s="85"/>
      <c r="S111" s="85"/>
      <c r="T111" s="85"/>
      <c r="U111" s="111"/>
      <c r="V111" s="111"/>
      <c r="W111" s="111"/>
      <c r="X111" s="111"/>
      <c r="Y111" s="111"/>
    </row>
    <row r="112" spans="1:25" s="1047" customFormat="1" ht="12" customHeight="1">
      <c r="A112" s="1060" t="s">
        <v>1689</v>
      </c>
      <c r="B112" s="1045" t="s">
        <v>1967</v>
      </c>
      <c r="C112" s="85"/>
      <c r="D112" s="85"/>
      <c r="E112" s="85"/>
      <c r="F112" s="85"/>
      <c r="G112" s="85"/>
      <c r="H112" s="85"/>
      <c r="I112" s="85"/>
      <c r="J112" s="85"/>
      <c r="K112" s="85"/>
      <c r="L112" s="85"/>
      <c r="M112" s="85"/>
      <c r="N112" s="85"/>
      <c r="O112" s="85"/>
      <c r="P112" s="85"/>
      <c r="Q112" s="85"/>
      <c r="R112" s="85"/>
      <c r="S112" s="85"/>
      <c r="T112" s="85"/>
      <c r="U112" s="111"/>
      <c r="V112" s="111"/>
      <c r="W112" s="111"/>
      <c r="X112" s="111"/>
      <c r="Y112" s="111"/>
    </row>
    <row r="113" spans="1:25" s="1047" customFormat="1" ht="12" customHeight="1">
      <c r="B113" s="1045" t="s">
        <v>1960</v>
      </c>
      <c r="C113" s="85"/>
      <c r="D113" s="85"/>
      <c r="E113" s="85"/>
      <c r="F113" s="85"/>
      <c r="G113" s="85"/>
      <c r="H113" s="85"/>
      <c r="I113" s="85"/>
      <c r="J113" s="85"/>
      <c r="K113" s="85"/>
      <c r="L113" s="85"/>
      <c r="M113" s="85"/>
      <c r="N113" s="85"/>
      <c r="O113" s="85"/>
      <c r="P113" s="85"/>
      <c r="Q113" s="85"/>
      <c r="R113" s="85"/>
      <c r="S113" s="85"/>
      <c r="T113" s="85"/>
      <c r="U113" s="111"/>
      <c r="V113" s="111"/>
      <c r="W113" s="111"/>
      <c r="X113" s="111"/>
      <c r="Y113" s="111"/>
    </row>
    <row r="114" spans="1:25" ht="18" customHeight="1">
      <c r="A114" s="1"/>
      <c r="B114" s="6"/>
      <c r="C114" s="6"/>
      <c r="D114" s="6"/>
      <c r="E114" s="6"/>
      <c r="F114" s="6"/>
      <c r="G114" s="6"/>
      <c r="H114" s="6"/>
      <c r="I114" s="6"/>
      <c r="J114" s="6"/>
      <c r="K114" s="6"/>
      <c r="L114" s="6"/>
      <c r="M114" s="6"/>
      <c r="N114" s="6"/>
      <c r="O114" s="6"/>
      <c r="P114" s="6"/>
      <c r="Q114" s="6"/>
      <c r="R114" s="6"/>
      <c r="S114" s="6"/>
      <c r="T114" s="6"/>
    </row>
    <row r="115" spans="1:25" ht="18" customHeight="1">
      <c r="A115" s="1213" t="s">
        <v>1379</v>
      </c>
      <c r="B115" s="1213"/>
      <c r="C115" s="1213"/>
      <c r="D115" s="1213"/>
      <c r="E115" s="1213"/>
      <c r="F115" s="1213"/>
      <c r="G115" s="1213"/>
      <c r="H115" s="1213"/>
      <c r="I115" s="1213"/>
      <c r="J115" s="1213"/>
      <c r="K115" s="1213"/>
      <c r="L115" s="1213"/>
      <c r="M115" s="1213"/>
      <c r="N115" s="1213"/>
      <c r="O115" s="1213"/>
      <c r="P115" s="1213"/>
      <c r="Q115" s="1213"/>
      <c r="R115" s="1213"/>
      <c r="S115" s="1213"/>
      <c r="T115" s="1213"/>
    </row>
    <row r="116" spans="1:25" ht="18" customHeight="1" thickBot="1">
      <c r="A116" s="940" t="s">
        <v>1383</v>
      </c>
      <c r="B116" s="122"/>
      <c r="C116" s="122"/>
      <c r="D116" s="122"/>
      <c r="E116" s="122"/>
      <c r="F116" s="122"/>
      <c r="G116" s="122"/>
      <c r="H116" s="121"/>
      <c r="I116" s="122"/>
      <c r="J116" s="122"/>
      <c r="K116" s="122"/>
      <c r="L116" s="122"/>
      <c r="M116" s="122"/>
      <c r="N116" s="122"/>
      <c r="O116" s="122"/>
      <c r="P116" s="122"/>
      <c r="Q116" s="122"/>
      <c r="R116" s="122"/>
      <c r="S116" s="122"/>
      <c r="T116" s="122"/>
    </row>
    <row r="117" spans="1:25" ht="18" customHeight="1" thickBot="1">
      <c r="A117" s="125" t="s">
        <v>1384</v>
      </c>
      <c r="B117" s="6"/>
      <c r="C117" s="6"/>
      <c r="D117" s="6"/>
      <c r="E117" s="6"/>
      <c r="F117" s="6"/>
      <c r="G117" s="6"/>
      <c r="H117" s="6"/>
      <c r="I117" s="6"/>
      <c r="J117" s="6"/>
      <c r="K117" s="6"/>
      <c r="L117" s="6"/>
      <c r="M117" s="6"/>
      <c r="N117" s="6"/>
      <c r="O117" s="6"/>
      <c r="P117" s="6"/>
      <c r="Q117" s="6"/>
      <c r="R117" s="6"/>
      <c r="S117" s="6"/>
      <c r="T117" s="6"/>
      <c r="V117" s="941">
        <f>SUM(V118:V120)</f>
        <v>0</v>
      </c>
    </row>
    <row r="118" spans="1:25" ht="18" customHeight="1">
      <c r="A118" s="1"/>
      <c r="B118" s="372" t="s">
        <v>514</v>
      </c>
      <c r="C118" s="5" t="s">
        <v>1385</v>
      </c>
      <c r="D118" s="6"/>
      <c r="E118" s="6"/>
      <c r="F118" s="6"/>
      <c r="G118" s="6"/>
      <c r="H118" s="6"/>
      <c r="I118" s="6"/>
      <c r="J118" s="6"/>
      <c r="K118" s="6"/>
      <c r="L118" s="6"/>
      <c r="M118" s="6"/>
      <c r="N118" s="6"/>
      <c r="O118" s="6"/>
      <c r="P118" s="6"/>
      <c r="Q118" s="6"/>
      <c r="R118" s="6"/>
      <c r="S118" s="6"/>
      <c r="T118" s="6"/>
      <c r="V118" s="942">
        <f>IF(B118="■",1,0)</f>
        <v>0</v>
      </c>
    </row>
    <row r="119" spans="1:25" ht="18" customHeight="1">
      <c r="A119" s="1"/>
      <c r="B119" s="372" t="s">
        <v>514</v>
      </c>
      <c r="C119" s="5" t="s">
        <v>1386</v>
      </c>
      <c r="D119" s="6"/>
      <c r="E119" s="6"/>
      <c r="F119" s="6"/>
      <c r="G119" s="6"/>
      <c r="H119" s="6"/>
      <c r="I119" s="6"/>
      <c r="J119" s="6"/>
      <c r="K119" s="6"/>
      <c r="L119" s="6"/>
      <c r="M119" s="6"/>
      <c r="N119" s="6"/>
      <c r="O119" s="6"/>
      <c r="P119" s="6"/>
      <c r="Q119" s="6"/>
      <c r="R119" s="6"/>
      <c r="S119" s="6"/>
      <c r="T119" s="6"/>
      <c r="V119" s="942">
        <f>IF(B119="■",1,0)</f>
        <v>0</v>
      </c>
    </row>
    <row r="120" spans="1:25" ht="18" customHeight="1" thickBot="1">
      <c r="A120" s="121"/>
      <c r="B120" s="928" t="s">
        <v>514</v>
      </c>
      <c r="C120" s="122" t="s">
        <v>1387</v>
      </c>
      <c r="D120" s="7"/>
      <c r="E120" s="7"/>
      <c r="F120" s="7"/>
      <c r="G120" s="7"/>
      <c r="H120" s="7"/>
      <c r="I120" s="7"/>
      <c r="J120" s="7"/>
      <c r="K120" s="7"/>
      <c r="L120" s="7"/>
      <c r="M120" s="7"/>
      <c r="N120" s="7"/>
      <c r="O120" s="7"/>
      <c r="P120" s="7"/>
      <c r="Q120" s="7"/>
      <c r="R120" s="7"/>
      <c r="S120" s="7"/>
      <c r="T120" s="7"/>
      <c r="V120" s="943">
        <f>IF(B120="■",1,0)</f>
        <v>0</v>
      </c>
    </row>
    <row r="121" spans="1:25" ht="18" customHeight="1" thickBot="1">
      <c r="A121" s="127" t="s">
        <v>1388</v>
      </c>
      <c r="B121" s="6"/>
      <c r="C121" s="6"/>
      <c r="D121" s="6"/>
      <c r="E121" s="6"/>
      <c r="F121" s="6"/>
      <c r="G121" s="6"/>
      <c r="H121" s="6"/>
      <c r="I121" s="6"/>
      <c r="J121" s="6"/>
      <c r="K121" s="6"/>
      <c r="L121" s="6"/>
      <c r="M121" s="6"/>
      <c r="N121" s="6"/>
      <c r="O121" s="6"/>
      <c r="P121" s="6"/>
      <c r="Q121" s="6"/>
      <c r="R121" s="6"/>
      <c r="S121" s="6"/>
      <c r="T121" s="6"/>
      <c r="V121" s="941">
        <f>SUM(V122:V125)</f>
        <v>0</v>
      </c>
    </row>
    <row r="122" spans="1:25" ht="18" customHeight="1">
      <c r="A122" s="1"/>
      <c r="B122" s="372" t="s">
        <v>514</v>
      </c>
      <c r="C122" s="5" t="s">
        <v>1389</v>
      </c>
      <c r="D122" s="6"/>
      <c r="E122" s="6"/>
      <c r="F122" s="6"/>
      <c r="G122" s="6"/>
      <c r="H122" s="6"/>
      <c r="I122" s="6"/>
      <c r="J122" s="6"/>
      <c r="K122" s="6"/>
      <c r="L122" s="6"/>
      <c r="M122" s="6"/>
      <c r="N122" s="6"/>
      <c r="O122" s="6"/>
      <c r="P122" s="6"/>
      <c r="Q122" s="6"/>
      <c r="R122" s="6"/>
      <c r="S122" s="6"/>
      <c r="T122" s="6"/>
      <c r="V122" s="942">
        <f>IF(B122="■",1,0)</f>
        <v>0</v>
      </c>
    </row>
    <row r="123" spans="1:25" ht="18" customHeight="1">
      <c r="A123" s="1"/>
      <c r="B123" s="372" t="s">
        <v>514</v>
      </c>
      <c r="C123" s="5" t="s">
        <v>1390</v>
      </c>
      <c r="D123" s="6"/>
      <c r="E123" s="6"/>
      <c r="F123" s="6"/>
      <c r="G123" s="6"/>
      <c r="H123" s="6"/>
      <c r="I123" s="6"/>
      <c r="J123" s="6"/>
      <c r="K123" s="6"/>
      <c r="L123" s="6"/>
      <c r="M123" s="6"/>
      <c r="N123" s="6"/>
      <c r="O123" s="6"/>
      <c r="P123" s="6"/>
      <c r="Q123" s="6"/>
      <c r="R123" s="6"/>
      <c r="S123" s="6"/>
      <c r="T123" s="6"/>
      <c r="V123" s="942">
        <f>IF(B123="■",1,0)</f>
        <v>0</v>
      </c>
    </row>
    <row r="124" spans="1:25" ht="18" customHeight="1">
      <c r="A124" s="1"/>
      <c r="B124" s="372" t="s">
        <v>514</v>
      </c>
      <c r="C124" s="5" t="s">
        <v>1944</v>
      </c>
      <c r="D124" s="6"/>
      <c r="E124" s="6"/>
      <c r="F124" s="6"/>
      <c r="G124" s="6"/>
      <c r="H124" s="6"/>
      <c r="I124" s="6"/>
      <c r="J124" s="6"/>
      <c r="K124" s="6"/>
      <c r="L124" s="6"/>
      <c r="M124" s="6"/>
      <c r="N124" s="6"/>
      <c r="O124" s="6"/>
      <c r="P124" s="6"/>
      <c r="Q124" s="6"/>
      <c r="R124" s="6"/>
      <c r="S124" s="6"/>
      <c r="T124" s="6"/>
      <c r="V124" s="942">
        <f>IF(B124="■",1,0)</f>
        <v>0</v>
      </c>
    </row>
    <row r="125" spans="1:25" ht="18" customHeight="1" thickBot="1">
      <c r="A125" s="121"/>
      <c r="B125" s="928" t="s">
        <v>514</v>
      </c>
      <c r="C125" s="122" t="s">
        <v>1943</v>
      </c>
      <c r="D125" s="7"/>
      <c r="E125" s="7"/>
      <c r="F125" s="7"/>
      <c r="G125" s="7"/>
      <c r="H125" s="7"/>
      <c r="I125" s="7"/>
      <c r="J125" s="7"/>
      <c r="K125" s="7"/>
      <c r="L125" s="7"/>
      <c r="M125" s="7"/>
      <c r="N125" s="7"/>
      <c r="O125" s="7"/>
      <c r="P125" s="7"/>
      <c r="Q125" s="7"/>
      <c r="R125" s="7"/>
      <c r="S125" s="7"/>
      <c r="T125" s="7"/>
      <c r="V125" s="943">
        <f>IF(B125="■",1,0)</f>
        <v>0</v>
      </c>
    </row>
    <row r="126" spans="1:25" ht="18" customHeight="1" thickBot="1">
      <c r="A126" s="127" t="s">
        <v>1391</v>
      </c>
      <c r="B126" s="6"/>
      <c r="C126" s="6"/>
      <c r="D126" s="6"/>
      <c r="E126" s="6"/>
      <c r="F126" s="6"/>
      <c r="G126" s="6"/>
      <c r="H126" s="6"/>
      <c r="I126" s="6"/>
      <c r="J126" s="6"/>
      <c r="K126" s="6"/>
      <c r="L126" s="6"/>
      <c r="M126" s="6"/>
      <c r="N126" s="6"/>
      <c r="O126" s="6"/>
      <c r="P126" s="6"/>
      <c r="Q126" s="6"/>
      <c r="R126" s="6"/>
      <c r="S126" s="6"/>
      <c r="T126" s="6"/>
      <c r="V126" s="941">
        <f>SUM(V127:V128)</f>
        <v>0</v>
      </c>
    </row>
    <row r="127" spans="1:25" ht="18" customHeight="1">
      <c r="A127" s="1"/>
      <c r="B127" s="372" t="s">
        <v>514</v>
      </c>
      <c r="C127" s="5" t="s">
        <v>1392</v>
      </c>
      <c r="D127" s="6"/>
      <c r="E127" s="6"/>
      <c r="F127" s="6"/>
      <c r="G127" s="6"/>
      <c r="H127" s="6"/>
      <c r="I127" s="6"/>
      <c r="J127" s="6"/>
      <c r="K127" s="6"/>
      <c r="L127" s="6"/>
      <c r="M127" s="6"/>
      <c r="N127" s="6"/>
      <c r="O127" s="6"/>
      <c r="P127" s="6"/>
      <c r="Q127" s="6"/>
      <c r="R127" s="6"/>
      <c r="S127" s="6"/>
      <c r="T127" s="6"/>
      <c r="V127" s="942">
        <f>IF(B127="■",1,0)</f>
        <v>0</v>
      </c>
    </row>
    <row r="128" spans="1:25" ht="18" customHeight="1" thickBot="1">
      <c r="A128" s="121"/>
      <c r="B128" s="928" t="s">
        <v>514</v>
      </c>
      <c r="C128" s="122" t="s">
        <v>1393</v>
      </c>
      <c r="D128" s="7"/>
      <c r="E128" s="7"/>
      <c r="F128" s="7"/>
      <c r="G128" s="7"/>
      <c r="H128" s="7"/>
      <c r="I128" s="7"/>
      <c r="J128" s="7"/>
      <c r="K128" s="7"/>
      <c r="L128" s="7"/>
      <c r="M128" s="7"/>
      <c r="N128" s="7"/>
      <c r="O128" s="7"/>
      <c r="P128" s="7"/>
      <c r="Q128" s="7"/>
      <c r="R128" s="7"/>
      <c r="S128" s="7"/>
      <c r="T128" s="7"/>
      <c r="V128" s="942">
        <f>IF(B128="■",1,0)</f>
        <v>0</v>
      </c>
    </row>
    <row r="129" spans="1:22" ht="18" customHeight="1" thickBot="1">
      <c r="A129" s="127" t="s">
        <v>1394</v>
      </c>
      <c r="B129" s="6"/>
      <c r="C129" s="6"/>
      <c r="D129" s="6"/>
      <c r="E129" s="6"/>
      <c r="F129" s="6"/>
      <c r="G129" s="6"/>
      <c r="H129" s="6"/>
      <c r="I129" s="6"/>
      <c r="J129" s="6"/>
      <c r="K129" s="6"/>
      <c r="L129" s="6"/>
      <c r="M129" s="6"/>
      <c r="N129" s="6"/>
      <c r="O129" s="6"/>
      <c r="P129" s="6"/>
      <c r="Q129" s="6"/>
      <c r="R129" s="6"/>
      <c r="S129" s="6"/>
      <c r="T129" s="6"/>
      <c r="V129" s="941">
        <f>SUM(V130:V131)</f>
        <v>0</v>
      </c>
    </row>
    <row r="130" spans="1:22" ht="18" customHeight="1">
      <c r="A130" s="1"/>
      <c r="B130" s="372" t="s">
        <v>514</v>
      </c>
      <c r="C130" s="5" t="s">
        <v>1395</v>
      </c>
      <c r="H130" s="5"/>
      <c r="V130" s="942">
        <f>IF(B130="■",1,0)</f>
        <v>0</v>
      </c>
    </row>
    <row r="131" spans="1:22" ht="18" customHeight="1">
      <c r="A131" s="121"/>
      <c r="B131" s="928" t="s">
        <v>514</v>
      </c>
      <c r="C131" s="122" t="s">
        <v>1396</v>
      </c>
      <c r="D131" s="122"/>
      <c r="E131" s="122"/>
      <c r="F131" s="122"/>
      <c r="G131" s="122"/>
      <c r="H131" s="122"/>
      <c r="I131" s="122"/>
      <c r="J131" s="122"/>
      <c r="K131" s="122"/>
      <c r="L131" s="122"/>
      <c r="M131" s="122"/>
      <c r="N131" s="122"/>
      <c r="O131" s="122"/>
      <c r="P131" s="122"/>
      <c r="Q131" s="122"/>
      <c r="R131" s="122"/>
      <c r="S131" s="122"/>
      <c r="T131" s="122"/>
      <c r="V131" s="943">
        <f>IF(B131="■",1,0)</f>
        <v>0</v>
      </c>
    </row>
    <row r="132" spans="1:22" ht="18" customHeight="1">
      <c r="A132" s="127" t="s">
        <v>1397</v>
      </c>
      <c r="B132" s="6"/>
      <c r="C132" s="6"/>
      <c r="D132" s="6"/>
      <c r="E132" s="6"/>
      <c r="F132" s="6"/>
      <c r="G132" s="6"/>
      <c r="H132" s="6"/>
      <c r="I132" s="6"/>
      <c r="J132" s="6"/>
      <c r="K132" s="6"/>
      <c r="L132" s="6"/>
      <c r="M132" s="6"/>
      <c r="N132" s="6"/>
      <c r="O132" s="6"/>
      <c r="P132" s="6"/>
      <c r="Q132" s="6"/>
      <c r="R132" s="6"/>
      <c r="S132" s="6"/>
      <c r="T132" s="6"/>
    </row>
    <row r="133" spans="1:22" ht="18" customHeight="1">
      <c r="A133" s="121"/>
      <c r="B133" s="928" t="s">
        <v>514</v>
      </c>
      <c r="C133" s="122" t="s">
        <v>1398</v>
      </c>
      <c r="D133" s="122"/>
      <c r="E133" s="122"/>
      <c r="F133" s="122"/>
      <c r="G133" s="122"/>
      <c r="H133" s="122"/>
      <c r="I133" s="122"/>
      <c r="J133" s="122"/>
      <c r="K133" s="122"/>
      <c r="L133" s="122"/>
      <c r="M133" s="122"/>
      <c r="N133" s="122"/>
      <c r="O133" s="122"/>
      <c r="P133" s="122"/>
      <c r="Q133" s="122"/>
      <c r="R133" s="122"/>
      <c r="S133" s="122"/>
      <c r="T133" s="122"/>
    </row>
    <row r="134" spans="1:22" ht="18" customHeight="1">
      <c r="A134" s="127" t="s">
        <v>1399</v>
      </c>
      <c r="B134" s="6"/>
      <c r="C134" s="6"/>
      <c r="D134" s="6"/>
      <c r="E134" s="6"/>
      <c r="F134" s="6"/>
      <c r="G134" s="6"/>
      <c r="H134" s="6"/>
      <c r="I134" s="6"/>
      <c r="J134" s="6"/>
      <c r="K134" s="6"/>
      <c r="L134" s="6"/>
      <c r="M134" s="6"/>
      <c r="N134" s="6"/>
      <c r="O134" s="6"/>
      <c r="P134" s="6"/>
      <c r="Q134" s="6"/>
      <c r="R134" s="6"/>
      <c r="S134" s="6"/>
      <c r="T134" s="6"/>
    </row>
    <row r="135" spans="1:22" ht="18" customHeight="1">
      <c r="A135" s="121"/>
      <c r="B135" s="928" t="s">
        <v>514</v>
      </c>
      <c r="C135" s="122" t="s">
        <v>1400</v>
      </c>
      <c r="D135" s="122"/>
      <c r="E135" s="122"/>
      <c r="F135" s="122"/>
      <c r="G135" s="122"/>
      <c r="H135" s="122"/>
      <c r="I135" s="122"/>
      <c r="J135" s="122"/>
      <c r="K135" s="122"/>
      <c r="L135" s="122"/>
      <c r="M135" s="122"/>
      <c r="N135" s="122"/>
      <c r="O135" s="122"/>
      <c r="P135" s="122"/>
      <c r="Q135" s="122"/>
      <c r="R135" s="122"/>
      <c r="S135" s="122"/>
      <c r="T135" s="122"/>
    </row>
    <row r="136" spans="1:22" ht="18" customHeight="1">
      <c r="A136" s="127" t="s">
        <v>1401</v>
      </c>
      <c r="B136" s="6"/>
      <c r="C136" s="6"/>
      <c r="D136" s="6"/>
      <c r="E136" s="6"/>
      <c r="F136" s="6"/>
      <c r="G136" s="6"/>
      <c r="H136" s="6"/>
      <c r="I136" s="6"/>
      <c r="J136" s="6"/>
      <c r="K136" s="6"/>
      <c r="L136" s="6"/>
      <c r="M136" s="6"/>
      <c r="N136" s="6"/>
      <c r="O136" s="6"/>
      <c r="P136" s="6"/>
      <c r="Q136" s="6"/>
      <c r="R136" s="6"/>
      <c r="S136" s="6"/>
      <c r="T136" s="6"/>
    </row>
    <row r="137" spans="1:22" ht="18" customHeight="1">
      <c r="A137" s="121"/>
      <c r="B137" s="928" t="s">
        <v>514</v>
      </c>
      <c r="C137" s="122" t="s">
        <v>1402</v>
      </c>
      <c r="D137" s="122"/>
      <c r="E137" s="122"/>
      <c r="F137" s="122"/>
      <c r="G137" s="122"/>
      <c r="H137" s="122"/>
      <c r="I137" s="122"/>
      <c r="J137" s="122"/>
      <c r="K137" s="122"/>
      <c r="L137" s="122"/>
      <c r="M137" s="122"/>
      <c r="N137" s="122"/>
      <c r="O137" s="122"/>
      <c r="P137" s="122"/>
      <c r="Q137" s="122"/>
      <c r="R137" s="122"/>
      <c r="S137" s="122"/>
      <c r="T137" s="122"/>
    </row>
    <row r="138" spans="1:22" ht="18" customHeight="1">
      <c r="A138" s="1"/>
      <c r="H138" s="5"/>
    </row>
    <row r="139" spans="1:22" ht="18" customHeight="1">
      <c r="A139" s="1"/>
      <c r="H139" s="5"/>
    </row>
    <row r="140" spans="1:22" ht="18" customHeight="1">
      <c r="A140" s="1"/>
      <c r="H140" s="5"/>
    </row>
    <row r="141" spans="1:22" ht="18" customHeight="1">
      <c r="A141" s="940" t="s">
        <v>1380</v>
      </c>
      <c r="B141" s="122"/>
      <c r="C141" s="122"/>
      <c r="D141" s="122"/>
      <c r="E141" s="122"/>
      <c r="F141" s="122"/>
      <c r="G141" s="122"/>
      <c r="H141" s="121"/>
      <c r="I141" s="122"/>
      <c r="J141" s="122"/>
      <c r="K141" s="122"/>
      <c r="L141" s="122"/>
      <c r="M141" s="122"/>
      <c r="N141" s="122"/>
      <c r="O141" s="122"/>
      <c r="P141" s="122"/>
      <c r="Q141" s="122"/>
      <c r="R141" s="122"/>
      <c r="S141" s="122"/>
      <c r="T141" s="122"/>
    </row>
    <row r="142" spans="1:22" ht="18" customHeight="1">
      <c r="A142" s="1"/>
      <c r="B142" s="372" t="s">
        <v>514</v>
      </c>
      <c r="C142" s="5" t="s">
        <v>1381</v>
      </c>
      <c r="D142" s="6"/>
      <c r="E142" s="6"/>
      <c r="F142" s="6"/>
      <c r="G142" s="6"/>
      <c r="H142" s="6"/>
      <c r="I142" s="6"/>
      <c r="J142" s="6"/>
      <c r="K142" s="6"/>
      <c r="L142" s="6"/>
      <c r="M142" s="6"/>
      <c r="N142" s="6"/>
      <c r="O142" s="6"/>
      <c r="P142" s="6"/>
      <c r="Q142" s="6"/>
      <c r="R142" s="6"/>
      <c r="S142" s="6"/>
      <c r="T142" s="6"/>
    </row>
    <row r="143" spans="1:22" ht="18" customHeight="1">
      <c r="A143" s="1"/>
      <c r="B143" s="372" t="s">
        <v>239</v>
      </c>
      <c r="C143" s="5" t="s">
        <v>1382</v>
      </c>
      <c r="D143" s="6"/>
      <c r="E143" s="6"/>
      <c r="F143" s="6"/>
      <c r="G143" s="6"/>
      <c r="H143" s="6"/>
      <c r="I143" s="6"/>
      <c r="J143" s="6"/>
      <c r="K143" s="6"/>
      <c r="L143" s="6"/>
      <c r="M143" s="6"/>
      <c r="N143" s="6"/>
      <c r="O143" s="6"/>
      <c r="P143" s="6"/>
      <c r="Q143" s="6"/>
      <c r="R143" s="6"/>
      <c r="S143" s="6"/>
      <c r="T143" s="6"/>
    </row>
    <row r="144" spans="1:22" ht="18" customHeight="1">
      <c r="A144" s="121"/>
      <c r="B144" s="7"/>
      <c r="C144" s="7"/>
      <c r="D144" s="7"/>
      <c r="E144" s="7"/>
      <c r="F144" s="7"/>
      <c r="G144" s="7"/>
      <c r="H144" s="7"/>
      <c r="I144" s="7"/>
      <c r="J144" s="7"/>
      <c r="K144" s="7"/>
      <c r="L144" s="7"/>
      <c r="M144" s="7"/>
      <c r="N144" s="7"/>
      <c r="O144" s="7"/>
      <c r="P144" s="7"/>
      <c r="Q144" s="7"/>
      <c r="R144" s="7"/>
      <c r="S144" s="7"/>
      <c r="T144" s="7"/>
    </row>
    <row r="145" spans="1:25" ht="18" customHeight="1">
      <c r="A145" s="1"/>
      <c r="H145" s="5"/>
    </row>
    <row r="146" spans="1:25" ht="18" customHeight="1">
      <c r="A146" s="1"/>
      <c r="H146" s="5"/>
    </row>
    <row r="147" spans="1:25" ht="18" customHeight="1">
      <c r="A147" s="1"/>
      <c r="H147" s="5"/>
    </row>
    <row r="148" spans="1:25">
      <c r="A148" s="1059" t="s">
        <v>1613</v>
      </c>
      <c r="B148" s="1051"/>
      <c r="C148" s="1061"/>
      <c r="D148" s="1061"/>
      <c r="E148" s="1061"/>
      <c r="F148" s="1061"/>
      <c r="G148" s="1061"/>
      <c r="H148" s="1061"/>
      <c r="I148" s="1061"/>
      <c r="J148" s="1061"/>
      <c r="K148" s="1061"/>
      <c r="L148" s="1061"/>
      <c r="M148" s="1061"/>
      <c r="N148" s="1061"/>
      <c r="O148" s="1061"/>
      <c r="P148" s="1061"/>
      <c r="Q148" s="1061"/>
      <c r="R148" s="1061"/>
      <c r="S148" s="1061"/>
    </row>
    <row r="149" spans="1:25" s="1046" customFormat="1" ht="12" customHeight="1">
      <c r="A149" s="1049" t="s">
        <v>1614</v>
      </c>
      <c r="B149" s="1051" t="s">
        <v>1816</v>
      </c>
      <c r="C149" s="431"/>
      <c r="D149" s="431"/>
      <c r="E149" s="431"/>
      <c r="F149" s="431"/>
      <c r="G149" s="431"/>
      <c r="H149" s="431"/>
      <c r="I149" s="431"/>
      <c r="J149" s="431"/>
      <c r="K149" s="431"/>
      <c r="L149" s="431"/>
      <c r="M149" s="431"/>
      <c r="N149" s="431"/>
      <c r="O149" s="431"/>
      <c r="P149" s="431"/>
      <c r="Q149" s="431"/>
      <c r="R149" s="431"/>
      <c r="S149" s="431"/>
      <c r="U149" s="111"/>
      <c r="V149" s="111"/>
      <c r="W149" s="111"/>
      <c r="X149" s="111"/>
      <c r="Y149" s="111"/>
    </row>
    <row r="150" spans="1:25" s="1046" customFormat="1" ht="12" customHeight="1">
      <c r="A150" s="1062" t="s">
        <v>1616</v>
      </c>
      <c r="B150" s="1051" t="s">
        <v>1817</v>
      </c>
      <c r="C150" s="431"/>
      <c r="D150" s="431"/>
      <c r="E150" s="431"/>
      <c r="F150" s="431"/>
      <c r="G150" s="431"/>
      <c r="H150" s="431"/>
      <c r="I150" s="431"/>
      <c r="J150" s="431"/>
      <c r="K150" s="431"/>
      <c r="L150" s="431"/>
      <c r="M150" s="431"/>
      <c r="N150" s="431"/>
      <c r="O150" s="431"/>
      <c r="P150" s="431"/>
      <c r="Q150" s="431"/>
      <c r="R150" s="431"/>
      <c r="S150" s="431"/>
      <c r="T150" s="431"/>
      <c r="U150" s="111"/>
      <c r="V150" s="111"/>
      <c r="W150" s="111"/>
      <c r="X150" s="111"/>
      <c r="Y150" s="111"/>
    </row>
    <row r="151" spans="1:25" s="1046" customFormat="1" ht="12" customHeight="1">
      <c r="A151" s="1049"/>
      <c r="B151" s="1051"/>
      <c r="C151" s="431"/>
      <c r="D151" s="431"/>
      <c r="E151" s="431"/>
      <c r="F151" s="431"/>
      <c r="G151" s="431"/>
      <c r="H151" s="431"/>
      <c r="I151" s="431"/>
      <c r="J151" s="431"/>
      <c r="K151" s="431"/>
      <c r="L151" s="431"/>
      <c r="M151" s="431"/>
      <c r="N151" s="431"/>
      <c r="O151" s="431"/>
      <c r="P151" s="431"/>
      <c r="Q151" s="431"/>
      <c r="R151" s="431"/>
      <c r="S151" s="431"/>
      <c r="U151" s="111"/>
      <c r="V151" s="111"/>
      <c r="W151" s="111"/>
      <c r="X151" s="111"/>
      <c r="Y151" s="111"/>
    </row>
    <row r="152" spans="1:25" s="1046" customFormat="1" ht="12" customHeight="1">
      <c r="A152" s="1049"/>
      <c r="C152" s="431"/>
      <c r="D152" s="431"/>
      <c r="E152" s="431"/>
      <c r="F152" s="431"/>
      <c r="G152" s="431"/>
      <c r="H152" s="431"/>
      <c r="I152" s="431"/>
      <c r="J152" s="431"/>
      <c r="K152" s="431"/>
      <c r="L152" s="431"/>
      <c r="M152" s="431"/>
      <c r="N152" s="431"/>
      <c r="O152" s="431"/>
      <c r="P152" s="431"/>
      <c r="Q152" s="431"/>
      <c r="R152" s="431"/>
      <c r="S152" s="431"/>
      <c r="U152" s="111"/>
      <c r="V152" s="111"/>
      <c r="W152" s="111"/>
      <c r="X152" s="111"/>
      <c r="Y152" s="111"/>
    </row>
    <row r="153" spans="1:25" ht="18" customHeight="1">
      <c r="A153" s="1"/>
      <c r="H153" s="5"/>
    </row>
    <row r="154" spans="1:25" ht="18" customHeight="1">
      <c r="A154" s="1213" t="s">
        <v>1641</v>
      </c>
      <c r="B154" s="1213"/>
      <c r="C154" s="1213"/>
      <c r="D154" s="1213"/>
      <c r="E154" s="1213"/>
      <c r="F154" s="1213"/>
      <c r="G154" s="1213"/>
      <c r="H154" s="1213"/>
      <c r="I154" s="1213"/>
      <c r="J154" s="1213"/>
      <c r="K154" s="1213"/>
      <c r="L154" s="1213"/>
      <c r="M154" s="1213"/>
      <c r="N154" s="1213"/>
      <c r="O154" s="1213"/>
      <c r="P154" s="1213"/>
      <c r="Q154" s="1213"/>
      <c r="R154" s="1213"/>
      <c r="S154" s="1213"/>
      <c r="T154" s="1213"/>
    </row>
    <row r="155" spans="1:25" ht="18" customHeight="1">
      <c r="A155" s="5" t="s">
        <v>1642</v>
      </c>
      <c r="H155" s="121"/>
      <c r="I155" s="122"/>
      <c r="J155" s="122"/>
      <c r="K155" s="122"/>
      <c r="L155" s="122"/>
      <c r="M155" s="122"/>
      <c r="N155" s="122"/>
      <c r="O155" s="122"/>
      <c r="P155" s="122"/>
      <c r="Q155" s="122"/>
      <c r="R155" s="122"/>
      <c r="S155" s="122"/>
      <c r="T155" s="122"/>
    </row>
    <row r="156" spans="1:25" ht="18" customHeight="1">
      <c r="A156" s="125" t="s">
        <v>207</v>
      </c>
      <c r="B156" s="125"/>
      <c r="C156" s="126"/>
      <c r="D156" s="126"/>
      <c r="E156" s="126"/>
      <c r="F156" s="126"/>
      <c r="G156" s="126"/>
      <c r="K156" s="8"/>
      <c r="L156" s="8"/>
    </row>
    <row r="157" spans="1:25" ht="18" customHeight="1">
      <c r="A157" s="122"/>
      <c r="B157" s="1214"/>
      <c r="C157" s="1214"/>
      <c r="D157" s="1214"/>
      <c r="E157" s="1214"/>
      <c r="F157" s="1214"/>
      <c r="G157" s="1214"/>
      <c r="H157" s="1214"/>
      <c r="I157" s="1214"/>
      <c r="J157" s="1214"/>
      <c r="K157" s="1214"/>
      <c r="L157" s="1214"/>
      <c r="M157" s="1214"/>
      <c r="N157" s="1214"/>
      <c r="O157" s="1214"/>
      <c r="P157" s="1214"/>
      <c r="Q157" s="1214"/>
      <c r="R157" s="1214"/>
      <c r="S157" s="1214"/>
      <c r="T157" s="1214"/>
    </row>
    <row r="158" spans="1:25" ht="18" customHeight="1">
      <c r="A158" s="125" t="s">
        <v>515</v>
      </c>
      <c r="B158" s="127"/>
      <c r="K158" s="8"/>
      <c r="L158" s="8"/>
    </row>
    <row r="159" spans="1:25" ht="18" customHeight="1">
      <c r="B159" s="372" t="s">
        <v>514</v>
      </c>
      <c r="C159" s="5" t="s">
        <v>540</v>
      </c>
      <c r="F159" s="1" t="s">
        <v>1632</v>
      </c>
      <c r="G159" s="372" t="s">
        <v>514</v>
      </c>
      <c r="H159" s="5" t="s">
        <v>516</v>
      </c>
      <c r="K159" s="372" t="s">
        <v>1640</v>
      </c>
      <c r="L159" s="5" t="s">
        <v>517</v>
      </c>
      <c r="O159" s="372" t="s">
        <v>514</v>
      </c>
      <c r="P159" s="5" t="s">
        <v>541</v>
      </c>
      <c r="S159" s="1" t="s">
        <v>1643</v>
      </c>
      <c r="V159" s="111" t="str">
        <f>IF(G159="■",H159,IF(K159="■",L159,IF(O159="■",P159,"")))</f>
        <v/>
      </c>
    </row>
    <row r="160" spans="1:25" ht="18" customHeight="1">
      <c r="A160" s="122"/>
      <c r="B160" s="928" t="s">
        <v>514</v>
      </c>
      <c r="C160" s="122" t="s">
        <v>518</v>
      </c>
      <c r="D160" s="122"/>
      <c r="E160" s="122"/>
      <c r="F160" s="122"/>
      <c r="G160" s="928" t="s">
        <v>514</v>
      </c>
      <c r="H160" s="122" t="s">
        <v>519</v>
      </c>
      <c r="I160" s="122"/>
      <c r="J160" s="122"/>
      <c r="K160" s="122"/>
      <c r="L160" s="122"/>
      <c r="M160" s="122"/>
      <c r="N160" s="122"/>
      <c r="O160" s="122"/>
      <c r="P160" s="122"/>
      <c r="Q160" s="122"/>
      <c r="R160" s="122"/>
      <c r="S160" s="122"/>
      <c r="T160" s="122"/>
    </row>
    <row r="161" spans="1:22" ht="18" customHeight="1">
      <c r="A161" s="127" t="s">
        <v>1644</v>
      </c>
      <c r="B161" s="127"/>
      <c r="K161" s="8"/>
      <c r="L161" s="8"/>
    </row>
    <row r="162" spans="1:22" ht="18" customHeight="1">
      <c r="A162" s="122"/>
      <c r="B162" s="928" t="s">
        <v>514</v>
      </c>
      <c r="C162" s="123" t="s">
        <v>520</v>
      </c>
      <c r="D162" s="123"/>
      <c r="E162" s="928" t="s">
        <v>1640</v>
      </c>
      <c r="F162" s="123" t="s">
        <v>521</v>
      </c>
      <c r="G162" s="123"/>
      <c r="H162" s="121"/>
      <c r="I162" s="928" t="s">
        <v>1640</v>
      </c>
      <c r="J162" s="123" t="s">
        <v>522</v>
      </c>
      <c r="K162" s="123"/>
      <c r="L162" s="123"/>
      <c r="M162" s="122"/>
      <c r="N162" s="122"/>
      <c r="O162" s="122"/>
      <c r="P162" s="122"/>
      <c r="Q162" s="122"/>
      <c r="R162" s="122"/>
      <c r="S162" s="122"/>
      <c r="T162" s="122"/>
      <c r="V162" s="111" t="str">
        <f>IF(AND(B162="■",E162="■"),"防火地域、準防火地域",IF(B162="■",C162,IF(E162="■",F162,IF(I162="■",J162,""))))</f>
        <v/>
      </c>
    </row>
    <row r="163" spans="1:22" ht="18" customHeight="1">
      <c r="A163" s="127" t="s">
        <v>1645</v>
      </c>
      <c r="B163" s="127"/>
      <c r="K163" s="8"/>
      <c r="L163" s="8"/>
    </row>
    <row r="164" spans="1:22" ht="18" customHeight="1">
      <c r="A164" s="122"/>
      <c r="B164" s="1206"/>
      <c r="C164" s="1206"/>
      <c r="D164" s="1206"/>
      <c r="E164" s="376"/>
      <c r="F164" s="376"/>
      <c r="G164" s="376"/>
      <c r="H164" s="376"/>
      <c r="I164" s="376"/>
      <c r="J164" s="376"/>
      <c r="K164" s="376"/>
      <c r="L164" s="376"/>
      <c r="M164" s="376"/>
      <c r="N164" s="376"/>
      <c r="O164" s="376"/>
      <c r="P164" s="376"/>
      <c r="Q164" s="376"/>
      <c r="R164" s="376"/>
      <c r="S164" s="376"/>
      <c r="T164" s="376"/>
    </row>
    <row r="165" spans="1:22" ht="18" customHeight="1">
      <c r="A165" s="125" t="s">
        <v>1646</v>
      </c>
      <c r="B165" s="127"/>
      <c r="K165" s="8"/>
      <c r="L165" s="8"/>
    </row>
    <row r="166" spans="1:22" ht="18" customHeight="1">
      <c r="B166" s="121" t="s">
        <v>239</v>
      </c>
      <c r="C166" s="123" t="s">
        <v>523</v>
      </c>
      <c r="D166" s="123"/>
      <c r="E166" s="123"/>
      <c r="F166" s="121" t="s">
        <v>514</v>
      </c>
      <c r="G166" s="123" t="s">
        <v>524</v>
      </c>
      <c r="H166" s="121"/>
      <c r="I166" s="123"/>
      <c r="J166" s="123"/>
      <c r="K166" s="123"/>
      <c r="L166" s="123"/>
      <c r="M166" s="122"/>
      <c r="N166" s="122"/>
      <c r="O166" s="122"/>
      <c r="P166" s="122"/>
      <c r="Q166" s="122"/>
      <c r="R166" s="122"/>
      <c r="S166" s="122"/>
      <c r="T166" s="122"/>
    </row>
    <row r="167" spans="1:22" ht="18" customHeight="1">
      <c r="A167" s="125" t="s">
        <v>1647</v>
      </c>
      <c r="B167" s="125"/>
      <c r="C167" s="126"/>
      <c r="D167" s="126"/>
      <c r="E167" s="126"/>
      <c r="F167" s="126"/>
      <c r="G167" s="126"/>
      <c r="H167" s="113"/>
      <c r="I167" s="126"/>
      <c r="K167" s="8"/>
      <c r="L167" s="8"/>
    </row>
    <row r="168" spans="1:22" ht="18" customHeight="1">
      <c r="A168" s="122"/>
      <c r="B168" s="1206"/>
      <c r="C168" s="1206"/>
      <c r="D168" s="1206"/>
      <c r="E168" s="376"/>
      <c r="F168" s="376"/>
      <c r="G168" s="376"/>
      <c r="H168" s="376"/>
      <c r="I168" s="376"/>
      <c r="J168" s="376"/>
      <c r="K168" s="376"/>
      <c r="L168" s="376"/>
      <c r="M168" s="376"/>
      <c r="N168" s="376"/>
      <c r="O168" s="376"/>
      <c r="P168" s="376"/>
      <c r="Q168" s="376"/>
      <c r="R168" s="376"/>
      <c r="S168" s="376"/>
      <c r="T168" s="376"/>
    </row>
    <row r="169" spans="1:22" ht="18" customHeight="1">
      <c r="A169" s="125" t="s">
        <v>1648</v>
      </c>
      <c r="B169" s="127"/>
      <c r="K169" s="8"/>
      <c r="L169" s="8"/>
    </row>
    <row r="170" spans="1:22" ht="18" customHeight="1">
      <c r="A170" s="122"/>
      <c r="B170" s="1206"/>
      <c r="C170" s="1206"/>
      <c r="D170" s="1206"/>
      <c r="E170" s="376"/>
      <c r="F170" s="376"/>
      <c r="G170" s="376"/>
      <c r="H170" s="376"/>
      <c r="I170" s="376"/>
      <c r="J170" s="376"/>
      <c r="K170" s="376"/>
      <c r="L170" s="376"/>
      <c r="M170" s="376"/>
      <c r="N170" s="376"/>
      <c r="O170" s="376"/>
      <c r="P170" s="376"/>
      <c r="Q170" s="376"/>
      <c r="R170" s="376"/>
      <c r="S170" s="376"/>
      <c r="T170" s="376"/>
    </row>
    <row r="171" spans="1:22" ht="18" customHeight="1">
      <c r="A171" s="125" t="s">
        <v>1649</v>
      </c>
      <c r="B171" s="127"/>
      <c r="K171" s="8"/>
      <c r="L171" s="8"/>
    </row>
    <row r="172" spans="1:22" ht="18" customHeight="1">
      <c r="A172" s="1210" t="s">
        <v>1650</v>
      </c>
      <c r="B172" s="1210"/>
      <c r="C172" s="1210"/>
      <c r="D172" s="1210"/>
      <c r="E172" s="1"/>
      <c r="F172" s="1208" t="s">
        <v>1651</v>
      </c>
      <c r="G172" s="1208"/>
      <c r="H172" s="1" t="s">
        <v>525</v>
      </c>
      <c r="I172" s="8"/>
      <c r="J172" s="8"/>
      <c r="K172" s="8"/>
      <c r="L172" s="8"/>
    </row>
    <row r="173" spans="1:22" ht="18" customHeight="1">
      <c r="A173" s="1210" t="s">
        <v>1652</v>
      </c>
      <c r="B173" s="1210"/>
      <c r="C173" s="1210"/>
      <c r="D173" s="1210"/>
      <c r="E173" s="1"/>
      <c r="F173" s="1208" t="s">
        <v>1653</v>
      </c>
      <c r="G173" s="1208"/>
      <c r="H173" s="1" t="s">
        <v>525</v>
      </c>
      <c r="I173" s="8"/>
      <c r="J173" s="8"/>
      <c r="K173" s="8"/>
      <c r="L173" s="8"/>
    </row>
    <row r="174" spans="1:22" ht="18" customHeight="1">
      <c r="A174" s="122"/>
      <c r="B174" s="122"/>
      <c r="C174" s="122"/>
      <c r="D174" s="122"/>
      <c r="E174" s="122"/>
      <c r="F174" s="122"/>
      <c r="G174" s="122"/>
      <c r="H174" s="121"/>
      <c r="I174" s="122"/>
      <c r="J174" s="122"/>
      <c r="K174" s="123"/>
      <c r="L174" s="123"/>
      <c r="M174" s="122"/>
      <c r="N174" s="122"/>
      <c r="O174" s="122"/>
      <c r="P174" s="122"/>
      <c r="Q174" s="122"/>
      <c r="R174" s="122"/>
      <c r="S174" s="122"/>
      <c r="T174" s="122"/>
    </row>
    <row r="175" spans="1:22" ht="18" customHeight="1">
      <c r="A175" s="125" t="s">
        <v>1654</v>
      </c>
      <c r="B175" s="125"/>
      <c r="C175" s="126"/>
      <c r="D175" s="126"/>
      <c r="E175" s="126"/>
      <c r="F175" s="126"/>
      <c r="G175" s="126"/>
      <c r="H175" s="113"/>
      <c r="I175" s="126"/>
      <c r="J175" s="126"/>
      <c r="K175" s="129"/>
      <c r="L175" s="129"/>
    </row>
    <row r="176" spans="1:22" ht="18" customHeight="1">
      <c r="A176" s="1210" t="s">
        <v>1655</v>
      </c>
      <c r="B176" s="1210"/>
      <c r="C176" s="1210"/>
      <c r="D176" s="1210"/>
      <c r="E176" s="1"/>
      <c r="F176" s="1211"/>
      <c r="G176" s="1211"/>
      <c r="H176" s="1211"/>
      <c r="I176" s="8" t="s">
        <v>1656</v>
      </c>
      <c r="J176" s="8"/>
      <c r="K176" s="8"/>
      <c r="L176" s="8"/>
    </row>
    <row r="177" spans="1:25" ht="18" customHeight="1">
      <c r="A177" s="1210" t="s">
        <v>1657</v>
      </c>
      <c r="B177" s="1210"/>
      <c r="C177" s="1210"/>
      <c r="D177" s="1210"/>
      <c r="E177" s="1"/>
      <c r="F177" s="1211"/>
      <c r="G177" s="1211"/>
      <c r="H177" s="1211"/>
      <c r="I177" s="8" t="s">
        <v>1656</v>
      </c>
      <c r="J177" s="8"/>
      <c r="K177" s="8"/>
      <c r="L177" s="8"/>
    </row>
    <row r="178" spans="1:25" ht="18" customHeight="1">
      <c r="A178" s="1210" t="s">
        <v>1658</v>
      </c>
      <c r="B178" s="1210"/>
      <c r="C178" s="1210"/>
      <c r="D178" s="1210"/>
      <c r="F178" s="1" t="s">
        <v>526</v>
      </c>
      <c r="G178" s="1208"/>
      <c r="H178" s="1208"/>
      <c r="I178" s="5" t="s">
        <v>527</v>
      </c>
      <c r="J178" s="1"/>
      <c r="L178" s="8"/>
    </row>
    <row r="179" spans="1:25" ht="18" customHeight="1">
      <c r="F179" s="1" t="s">
        <v>1659</v>
      </c>
      <c r="G179" s="1208" t="s">
        <v>1660</v>
      </c>
      <c r="H179" s="1208"/>
      <c r="I179" s="5" t="s">
        <v>527</v>
      </c>
      <c r="J179" s="1"/>
      <c r="L179" s="8"/>
    </row>
    <row r="180" spans="1:25" ht="18" customHeight="1">
      <c r="A180" s="1207" t="s">
        <v>528</v>
      </c>
      <c r="B180" s="1207"/>
      <c r="C180" s="1207"/>
      <c r="D180" s="1207"/>
      <c r="E180" s="114"/>
      <c r="F180" s="1209" t="s">
        <v>798</v>
      </c>
      <c r="G180" s="1209"/>
      <c r="H180" s="1209"/>
      <c r="I180" s="1209"/>
      <c r="J180" s="1209"/>
      <c r="K180" s="1209"/>
      <c r="L180" s="121" t="s">
        <v>529</v>
      </c>
      <c r="M180" s="121" t="s">
        <v>530</v>
      </c>
      <c r="N180" s="1212" t="s">
        <v>1661</v>
      </c>
      <c r="O180" s="1212"/>
      <c r="P180" s="1212"/>
      <c r="Q180" s="1212"/>
      <c r="R180" s="1212"/>
      <c r="S180" s="121" t="s">
        <v>531</v>
      </c>
      <c r="T180" s="122"/>
    </row>
    <row r="181" spans="1:25" ht="18" customHeight="1">
      <c r="A181" s="127" t="s">
        <v>532</v>
      </c>
      <c r="B181" s="128"/>
      <c r="C181" s="128"/>
      <c r="D181" s="128"/>
      <c r="E181" s="377" t="s">
        <v>514</v>
      </c>
      <c r="F181" s="129" t="s">
        <v>533</v>
      </c>
      <c r="G181" s="129"/>
      <c r="H181" s="377" t="s">
        <v>514</v>
      </c>
      <c r="I181" s="129" t="s">
        <v>1981</v>
      </c>
      <c r="J181" s="129"/>
      <c r="K181" s="377" t="s">
        <v>514</v>
      </c>
      <c r="L181" s="129" t="s">
        <v>534</v>
      </c>
      <c r="M181" s="126"/>
      <c r="N181" s="377" t="s">
        <v>514</v>
      </c>
      <c r="O181" s="129" t="s">
        <v>535</v>
      </c>
    </row>
    <row r="182" spans="1:25" ht="18" customHeight="1">
      <c r="A182" s="128"/>
      <c r="B182" s="128"/>
      <c r="C182" s="128"/>
      <c r="D182" s="128"/>
      <c r="E182" s="128"/>
      <c r="F182" s="1"/>
      <c r="G182" s="1"/>
      <c r="I182" s="122"/>
      <c r="J182" s="122"/>
      <c r="K182" s="122"/>
      <c r="L182" s="122"/>
      <c r="M182" s="2"/>
      <c r="N182" s="2"/>
      <c r="O182" s="2"/>
      <c r="P182" s="122"/>
      <c r="Q182" s="122"/>
      <c r="R182" s="122"/>
      <c r="S182" s="122"/>
      <c r="T182" s="122"/>
    </row>
    <row r="183" spans="1:25" ht="18" customHeight="1">
      <c r="A183" s="125" t="s">
        <v>1662</v>
      </c>
      <c r="B183" s="125"/>
      <c r="C183" s="126"/>
      <c r="D183" s="126"/>
      <c r="E183" s="126"/>
      <c r="F183" s="126"/>
      <c r="G183" s="126"/>
      <c r="H183" s="113"/>
      <c r="K183" s="8"/>
      <c r="L183" s="8"/>
    </row>
    <row r="184" spans="1:25" ht="18" customHeight="1">
      <c r="B184" s="6"/>
      <c r="C184" s="6"/>
      <c r="D184" s="6"/>
      <c r="E184" s="6"/>
      <c r="F184" s="6"/>
      <c r="G184" s="6"/>
      <c r="H184" s="6"/>
      <c r="I184" s="6"/>
      <c r="J184" s="6"/>
      <c r="K184" s="6"/>
      <c r="L184" s="6"/>
      <c r="M184" s="6"/>
      <c r="N184" s="6"/>
      <c r="O184" s="6"/>
      <c r="P184" s="6"/>
      <c r="Q184" s="6"/>
      <c r="R184" s="6"/>
      <c r="S184" s="6"/>
      <c r="T184" s="6"/>
    </row>
    <row r="185" spans="1:25" ht="18" customHeight="1">
      <c r="A185" s="122"/>
      <c r="B185" s="7"/>
      <c r="C185" s="7"/>
      <c r="D185" s="7"/>
      <c r="E185" s="7"/>
      <c r="F185" s="7"/>
      <c r="G185" s="7"/>
      <c r="H185" s="7"/>
      <c r="I185" s="7"/>
      <c r="J185" s="7"/>
      <c r="K185" s="7"/>
      <c r="L185" s="7"/>
      <c r="M185" s="7"/>
      <c r="N185" s="7"/>
      <c r="O185" s="7"/>
      <c r="P185" s="7"/>
      <c r="Q185" s="7"/>
      <c r="R185" s="7"/>
      <c r="S185" s="7"/>
      <c r="T185" s="7"/>
    </row>
    <row r="186" spans="1:25" ht="18" customHeight="1">
      <c r="A186" s="127" t="s">
        <v>1663</v>
      </c>
      <c r="B186" s="127"/>
      <c r="K186" s="8"/>
      <c r="L186" s="8"/>
    </row>
    <row r="187" spans="1:25" ht="18" customHeight="1">
      <c r="A187" s="3"/>
      <c r="B187" s="6"/>
      <c r="C187" s="6"/>
      <c r="D187" s="6"/>
      <c r="E187" s="6"/>
      <c r="F187" s="6"/>
      <c r="G187" s="6"/>
      <c r="H187" s="6"/>
      <c r="I187" s="6"/>
      <c r="J187" s="6"/>
      <c r="K187" s="6"/>
      <c r="L187" s="6"/>
      <c r="M187" s="6"/>
      <c r="N187" s="6"/>
      <c r="O187" s="6"/>
      <c r="P187" s="6"/>
      <c r="Q187" s="6"/>
      <c r="R187" s="6"/>
      <c r="S187" s="6"/>
      <c r="T187" s="6"/>
    </row>
    <row r="188" spans="1:25" ht="18" customHeight="1">
      <c r="A188" s="4"/>
      <c r="B188" s="7"/>
      <c r="C188" s="7"/>
      <c r="D188" s="7"/>
      <c r="E188" s="7"/>
      <c r="F188" s="7"/>
      <c r="G188" s="7"/>
      <c r="H188" s="7"/>
      <c r="I188" s="7"/>
      <c r="J188" s="7"/>
      <c r="K188" s="7"/>
      <c r="L188" s="7"/>
      <c r="M188" s="7"/>
      <c r="N188" s="7"/>
      <c r="O188" s="7"/>
      <c r="P188" s="7"/>
      <c r="Q188" s="7"/>
      <c r="R188" s="7"/>
      <c r="S188" s="7"/>
      <c r="T188" s="7"/>
    </row>
    <row r="189" spans="1:25" ht="18" customHeight="1">
      <c r="B189" s="8"/>
      <c r="C189" s="8"/>
      <c r="D189" s="8"/>
      <c r="E189" s="8"/>
      <c r="F189" s="8"/>
      <c r="G189" s="8"/>
      <c r="I189" s="8"/>
      <c r="J189" s="8"/>
      <c r="K189" s="8"/>
    </row>
    <row r="190" spans="1:25" ht="18" customHeight="1">
      <c r="B190" s="8"/>
      <c r="C190" s="8"/>
      <c r="D190" s="8"/>
      <c r="E190" s="8"/>
      <c r="F190" s="8"/>
      <c r="G190" s="8"/>
      <c r="I190" s="8"/>
      <c r="J190" s="8"/>
      <c r="K190" s="8"/>
    </row>
    <row r="191" spans="1:25" ht="12.95" customHeight="1">
      <c r="B191" s="8"/>
      <c r="C191" s="8"/>
      <c r="D191" s="8"/>
      <c r="E191" s="8"/>
      <c r="F191" s="8"/>
      <c r="G191" s="8"/>
      <c r="I191" s="8"/>
      <c r="J191" s="8"/>
      <c r="K191" s="8"/>
    </row>
    <row r="192" spans="1:25" s="1047" customFormat="1">
      <c r="A192" s="1059" t="s">
        <v>1613</v>
      </c>
      <c r="B192" s="1048"/>
      <c r="C192" s="1045"/>
      <c r="D192" s="1045"/>
      <c r="E192" s="5"/>
      <c r="F192" s="5"/>
      <c r="G192" s="5"/>
      <c r="H192" s="1"/>
      <c r="I192" s="5"/>
      <c r="J192" s="5"/>
      <c r="K192" s="5"/>
      <c r="L192" s="5"/>
      <c r="M192" s="5"/>
      <c r="N192" s="5"/>
      <c r="O192" s="5"/>
      <c r="P192" s="5"/>
      <c r="Q192" s="5"/>
      <c r="R192" s="5"/>
      <c r="S192" s="5"/>
      <c r="T192" s="5"/>
      <c r="U192" s="111"/>
      <c r="V192" s="111"/>
      <c r="W192" s="111"/>
      <c r="X192" s="111"/>
      <c r="Y192" s="111"/>
    </row>
    <row r="193" spans="1:25" s="1046" customFormat="1" ht="12" customHeight="1">
      <c r="A193" s="1048" t="s">
        <v>1968</v>
      </c>
      <c r="B193" s="1045"/>
      <c r="C193" s="1045"/>
      <c r="D193" s="1045"/>
      <c r="H193" s="609"/>
      <c r="U193" s="111"/>
      <c r="V193" s="375"/>
      <c r="W193" s="374"/>
      <c r="X193" s="111"/>
      <c r="Y193" s="111"/>
    </row>
    <row r="194" spans="1:25" s="1046" customFormat="1" ht="12" customHeight="1">
      <c r="A194" s="1060" t="s">
        <v>1614</v>
      </c>
      <c r="B194" s="1045" t="s">
        <v>1969</v>
      </c>
      <c r="C194" s="1045"/>
      <c r="D194" s="1045"/>
      <c r="U194" s="111"/>
      <c r="V194" s="111"/>
      <c r="W194" s="111"/>
      <c r="X194" s="111"/>
      <c r="Y194" s="111"/>
    </row>
    <row r="195" spans="1:25" s="1046" customFormat="1" ht="12" customHeight="1">
      <c r="A195" s="1060" t="s">
        <v>1616</v>
      </c>
      <c r="B195" s="1045" t="s">
        <v>1970</v>
      </c>
      <c r="C195" s="1045"/>
      <c r="D195" s="1045"/>
      <c r="U195" s="111"/>
      <c r="V195" s="111"/>
      <c r="W195" s="111"/>
      <c r="X195" s="111"/>
      <c r="Y195" s="111"/>
    </row>
    <row r="196" spans="1:25" s="1046" customFormat="1" ht="12" customHeight="1">
      <c r="A196" s="1045"/>
      <c r="B196" s="1045" t="s">
        <v>1971</v>
      </c>
      <c r="C196" s="1045"/>
      <c r="D196" s="1045"/>
      <c r="U196" s="111"/>
      <c r="V196" s="111"/>
      <c r="W196" s="111"/>
      <c r="X196" s="111"/>
      <c r="Y196" s="111"/>
    </row>
    <row r="197" spans="1:25" s="1046" customFormat="1" ht="12" customHeight="1">
      <c r="A197" s="1060"/>
      <c r="B197" s="1045" t="s">
        <v>1972</v>
      </c>
      <c r="C197" s="1045"/>
      <c r="D197" s="1045"/>
      <c r="U197" s="111"/>
      <c r="V197" s="111"/>
      <c r="W197" s="111"/>
      <c r="X197" s="111"/>
      <c r="Y197" s="111"/>
    </row>
    <row r="198" spans="1:25" s="1046" customFormat="1" ht="12" customHeight="1">
      <c r="A198" s="1060"/>
      <c r="B198" s="1045" t="s">
        <v>1973</v>
      </c>
      <c r="C198" s="1045"/>
      <c r="D198" s="1045"/>
      <c r="U198" s="111"/>
      <c r="V198" s="111"/>
      <c r="W198" s="111"/>
      <c r="X198" s="111"/>
      <c r="Y198" s="111"/>
    </row>
    <row r="199" spans="1:25" s="1046" customFormat="1" ht="12" customHeight="1">
      <c r="A199" s="1060" t="s">
        <v>1618</v>
      </c>
      <c r="B199" s="1045" t="s">
        <v>1664</v>
      </c>
      <c r="C199" s="1045"/>
      <c r="D199" s="1045"/>
      <c r="U199" s="111"/>
      <c r="V199" s="111"/>
      <c r="W199" s="111"/>
      <c r="X199" s="111"/>
      <c r="Y199" s="111"/>
    </row>
    <row r="200" spans="1:25" s="1046" customFormat="1" ht="12" customHeight="1">
      <c r="A200" s="1060"/>
      <c r="B200" s="1045" t="s">
        <v>1665</v>
      </c>
      <c r="C200" s="1045"/>
      <c r="D200" s="1045"/>
      <c r="U200" s="111"/>
      <c r="V200" s="111"/>
      <c r="W200" s="111"/>
      <c r="X200" s="111"/>
      <c r="Y200" s="111"/>
    </row>
    <row r="201" spans="1:25" s="1046" customFormat="1" ht="12" customHeight="1">
      <c r="A201" s="1060" t="s">
        <v>1638</v>
      </c>
      <c r="B201" s="1045" t="s">
        <v>2078</v>
      </c>
      <c r="C201" s="1045"/>
      <c r="D201" s="1045"/>
      <c r="U201" s="111"/>
      <c r="V201" s="111"/>
      <c r="W201" s="111"/>
      <c r="X201" s="111"/>
      <c r="Y201" s="111"/>
    </row>
    <row r="202" spans="1:25" s="1046" customFormat="1" ht="12" customHeight="1">
      <c r="A202" s="1060"/>
      <c r="B202" s="1045" t="s">
        <v>2079</v>
      </c>
      <c r="C202" s="1045"/>
      <c r="D202" s="1045"/>
      <c r="U202" s="111"/>
      <c r="V202" s="111"/>
      <c r="W202" s="111"/>
      <c r="X202" s="111"/>
      <c r="Y202" s="111"/>
    </row>
    <row r="203" spans="1:25" s="1046" customFormat="1" ht="12" customHeight="1">
      <c r="A203" s="1060" t="s">
        <v>1639</v>
      </c>
      <c r="B203" s="1045" t="s">
        <v>1974</v>
      </c>
      <c r="C203" s="1045"/>
      <c r="D203" s="1045"/>
      <c r="U203" s="111"/>
      <c r="V203" s="111"/>
      <c r="W203" s="111"/>
      <c r="X203" s="111"/>
      <c r="Y203" s="111"/>
    </row>
    <row r="204" spans="1:25" s="1046" customFormat="1" ht="12" customHeight="1">
      <c r="A204" s="1060"/>
      <c r="B204" s="1045" t="s">
        <v>1975</v>
      </c>
      <c r="C204" s="1045"/>
      <c r="D204" s="1045"/>
      <c r="U204" s="111"/>
      <c r="V204" s="111"/>
      <c r="W204" s="111"/>
      <c r="X204" s="111"/>
      <c r="Y204" s="111"/>
    </row>
    <row r="205" spans="1:25" s="1046" customFormat="1" ht="12" customHeight="1">
      <c r="A205" s="1060"/>
      <c r="B205" s="1045" t="s">
        <v>1976</v>
      </c>
      <c r="C205" s="1045"/>
      <c r="D205" s="1045"/>
      <c r="U205" s="111"/>
      <c r="V205" s="111"/>
      <c r="W205" s="111"/>
      <c r="X205" s="111"/>
      <c r="Y205" s="111"/>
    </row>
    <row r="206" spans="1:25" s="1046" customFormat="1" ht="12" customHeight="1">
      <c r="A206" s="1060"/>
      <c r="B206" s="1045" t="s">
        <v>1977</v>
      </c>
      <c r="C206" s="1045"/>
      <c r="D206" s="1045"/>
      <c r="U206" s="111"/>
      <c r="V206" s="111"/>
      <c r="W206" s="111"/>
      <c r="X206" s="111"/>
      <c r="Y206" s="111"/>
    </row>
    <row r="207" spans="1:25" s="1046" customFormat="1" ht="12" customHeight="1">
      <c r="A207" s="1060"/>
      <c r="B207" s="1045" t="s">
        <v>1978</v>
      </c>
      <c r="C207" s="1045"/>
      <c r="D207" s="1045"/>
      <c r="U207" s="111"/>
      <c r="V207" s="111"/>
      <c r="W207" s="111"/>
      <c r="X207" s="111"/>
      <c r="Y207" s="111"/>
    </row>
    <row r="208" spans="1:25" s="1046" customFormat="1" ht="12" customHeight="1">
      <c r="A208" s="1060"/>
      <c r="B208" s="1045" t="s">
        <v>1979</v>
      </c>
      <c r="C208" s="1045"/>
      <c r="D208" s="1045"/>
      <c r="U208" s="111"/>
      <c r="V208" s="111"/>
      <c r="W208" s="111"/>
      <c r="X208" s="111"/>
      <c r="Y208" s="111"/>
    </row>
    <row r="209" spans="1:25" s="1046" customFormat="1" ht="12" customHeight="1">
      <c r="A209" s="1060" t="s">
        <v>1667</v>
      </c>
      <c r="B209" s="1045" t="s">
        <v>1666</v>
      </c>
      <c r="C209" s="1045"/>
      <c r="D209" s="1045"/>
      <c r="U209" s="111"/>
      <c r="V209" s="111"/>
      <c r="W209" s="111"/>
      <c r="X209" s="111"/>
      <c r="Y209" s="111"/>
    </row>
    <row r="210" spans="1:25" s="1046" customFormat="1" ht="12" customHeight="1">
      <c r="A210" s="1060" t="s">
        <v>1689</v>
      </c>
      <c r="B210" s="1045" t="s">
        <v>1668</v>
      </c>
      <c r="C210" s="1045"/>
      <c r="D210" s="1045"/>
      <c r="U210" s="111"/>
      <c r="V210" s="111"/>
      <c r="W210" s="111"/>
      <c r="X210" s="111"/>
      <c r="Y210" s="111"/>
    </row>
    <row r="211" spans="1:25" ht="12.95" customHeight="1">
      <c r="A211" s="1"/>
      <c r="B211" s="85"/>
      <c r="C211" s="85"/>
      <c r="D211" s="85"/>
      <c r="E211" s="85"/>
      <c r="F211" s="85"/>
      <c r="G211" s="85"/>
      <c r="H211" s="85"/>
      <c r="I211" s="85"/>
      <c r="J211" s="85"/>
      <c r="K211" s="85"/>
      <c r="L211" s="85"/>
      <c r="M211" s="85"/>
      <c r="N211" s="85"/>
      <c r="O211" s="85"/>
      <c r="P211" s="85"/>
      <c r="Q211" s="85"/>
      <c r="R211" s="85"/>
      <c r="S211" s="85"/>
      <c r="T211" s="85"/>
    </row>
    <row r="212" spans="1:25" ht="18" customHeight="1">
      <c r="A212" s="1232" t="s">
        <v>1669</v>
      </c>
      <c r="B212" s="1232"/>
      <c r="C212" s="1232"/>
      <c r="D212" s="1232"/>
      <c r="E212" s="1232"/>
      <c r="F212" s="1232"/>
      <c r="G212" s="1232"/>
      <c r="H212" s="1232"/>
      <c r="I212" s="1232"/>
      <c r="J212" s="1232"/>
      <c r="K212" s="1232"/>
      <c r="L212" s="1232"/>
      <c r="M212" s="1232"/>
      <c r="N212" s="1232"/>
      <c r="O212" s="1232"/>
      <c r="P212" s="1232"/>
      <c r="Q212" s="1232"/>
      <c r="R212" s="1232"/>
      <c r="S212" s="1232"/>
      <c r="T212" s="1232"/>
    </row>
    <row r="213" spans="1:25" ht="18" customHeight="1">
      <c r="A213" s="130" t="s">
        <v>1670</v>
      </c>
      <c r="B213" s="130"/>
      <c r="C213" s="130"/>
      <c r="D213" s="130"/>
      <c r="E213" s="130"/>
      <c r="F213" s="130"/>
      <c r="G213" s="130"/>
      <c r="H213" s="130"/>
      <c r="I213" s="130"/>
      <c r="J213" s="130"/>
      <c r="K213" s="130"/>
      <c r="L213" s="130"/>
      <c r="M213" s="130"/>
      <c r="N213" s="130"/>
      <c r="O213" s="130"/>
      <c r="P213" s="130"/>
      <c r="Q213" s="130"/>
      <c r="R213" s="130"/>
      <c r="S213" s="130"/>
    </row>
    <row r="214" spans="1:25" ht="18" customHeight="1">
      <c r="A214" s="131" t="s">
        <v>1671</v>
      </c>
      <c r="B214" s="132"/>
      <c r="C214" s="132"/>
      <c r="D214" s="1233"/>
      <c r="E214" s="1233"/>
      <c r="F214" s="1233"/>
      <c r="G214" s="1233"/>
      <c r="H214" s="1233"/>
      <c r="I214" s="1233"/>
      <c r="J214" s="1233"/>
      <c r="K214" s="1233"/>
      <c r="L214" s="1233"/>
      <c r="M214" s="1233"/>
      <c r="N214" s="1233"/>
      <c r="O214" s="1233"/>
      <c r="P214" s="1233"/>
      <c r="Q214" s="1233"/>
      <c r="R214" s="1233"/>
      <c r="S214" s="1233"/>
      <c r="T214" s="118"/>
    </row>
    <row r="215" spans="1:25" ht="18" customHeight="1">
      <c r="A215" s="131" t="s">
        <v>1672</v>
      </c>
      <c r="B215" s="19"/>
      <c r="C215" s="133"/>
      <c r="D215" s="1233"/>
      <c r="E215" s="1233"/>
      <c r="F215" s="1233"/>
      <c r="G215" s="1233"/>
      <c r="H215" s="1233"/>
      <c r="I215" s="1233"/>
      <c r="J215" s="1233"/>
      <c r="K215" s="1233"/>
      <c r="L215" s="1233"/>
      <c r="M215" s="1233"/>
      <c r="N215" s="1233"/>
      <c r="O215" s="1233"/>
      <c r="P215" s="1233"/>
      <c r="Q215" s="1233"/>
      <c r="R215" s="1233"/>
      <c r="S215" s="1233"/>
      <c r="T215" s="118"/>
    </row>
    <row r="216" spans="1:25" ht="18" customHeight="1">
      <c r="A216" s="134" t="s">
        <v>2080</v>
      </c>
      <c r="B216" s="135"/>
      <c r="C216" s="1164"/>
      <c r="D216" s="136"/>
      <c r="E216" s="136"/>
      <c r="F216" s="136"/>
      <c r="G216" s="136"/>
      <c r="H216" s="136"/>
      <c r="I216" s="136"/>
      <c r="J216" s="136"/>
      <c r="K216" s="136"/>
      <c r="L216" s="136"/>
      <c r="M216" s="136"/>
      <c r="N216" s="135"/>
      <c r="O216" s="135"/>
      <c r="P216" s="135"/>
      <c r="Q216" s="135"/>
      <c r="R216" s="135"/>
      <c r="S216" s="135"/>
      <c r="T216" s="126"/>
    </row>
    <row r="217" spans="1:25" ht="18" customHeight="1">
      <c r="A217" s="1234" t="s">
        <v>1673</v>
      </c>
      <c r="B217" s="1234"/>
      <c r="C217" s="1234"/>
      <c r="D217" s="1234"/>
      <c r="E217" s="1047"/>
      <c r="F217" s="1237"/>
      <c r="G217" s="1237"/>
      <c r="H217" s="1237"/>
      <c r="I217" s="1237"/>
      <c r="J217" s="1237"/>
      <c r="K217" s="1237"/>
      <c r="L217" s="1237"/>
      <c r="M217" s="130" t="s">
        <v>1674</v>
      </c>
      <c r="N217" s="130"/>
      <c r="O217" s="130"/>
      <c r="P217" s="130"/>
      <c r="Q217" s="130"/>
      <c r="R217" s="130"/>
      <c r="S217" s="130"/>
    </row>
    <row r="218" spans="1:25" ht="18" customHeight="1">
      <c r="A218" s="1238" t="s">
        <v>2081</v>
      </c>
      <c r="B218" s="1238"/>
      <c r="C218" s="1238"/>
      <c r="D218" s="1238"/>
      <c r="E218" s="1238"/>
      <c r="F218" s="1237"/>
      <c r="G218" s="1237"/>
      <c r="H218" s="1237"/>
      <c r="I218" s="1237"/>
      <c r="J218" s="1237"/>
      <c r="K218" s="1237"/>
      <c r="L218" s="1237"/>
      <c r="M218" s="130" t="s">
        <v>1674</v>
      </c>
      <c r="N218" s="130"/>
      <c r="O218" s="130"/>
      <c r="P218" s="130"/>
      <c r="Q218" s="130"/>
      <c r="R218" s="130"/>
      <c r="S218" s="130"/>
    </row>
    <row r="219" spans="1:25" ht="18" customHeight="1">
      <c r="A219" s="1236" t="s">
        <v>2082</v>
      </c>
      <c r="B219" s="1236"/>
      <c r="C219" s="1236"/>
      <c r="D219" s="1236"/>
      <c r="E219" s="1054"/>
      <c r="F219" s="1239"/>
      <c r="G219" s="1239"/>
      <c r="H219" s="1239"/>
      <c r="I219" s="1239"/>
      <c r="J219" s="1239"/>
      <c r="K219" s="1239"/>
      <c r="L219" s="1239"/>
      <c r="M219" s="137" t="s">
        <v>1674</v>
      </c>
      <c r="N219" s="137"/>
      <c r="O219" s="137"/>
      <c r="P219" s="137"/>
      <c r="Q219" s="137"/>
      <c r="R219" s="137"/>
      <c r="S219" s="137"/>
      <c r="T219" s="122"/>
    </row>
    <row r="220" spans="1:25" ht="18" customHeight="1">
      <c r="A220" s="138" t="s">
        <v>1675</v>
      </c>
      <c r="B220" s="20"/>
      <c r="C220" s="130"/>
      <c r="D220" s="130"/>
      <c r="E220" s="130"/>
      <c r="F220" s="130"/>
      <c r="G220" s="130"/>
      <c r="H220" s="130"/>
      <c r="I220" s="130"/>
      <c r="J220" s="130"/>
      <c r="K220" s="130"/>
      <c r="L220" s="139"/>
      <c r="M220" s="139"/>
      <c r="N220" s="130"/>
      <c r="O220" s="130"/>
      <c r="P220" s="130"/>
      <c r="Q220" s="130"/>
      <c r="R220" s="130"/>
      <c r="S220" s="130"/>
    </row>
    <row r="221" spans="1:25" ht="18" customHeight="1">
      <c r="A221" s="1234" t="s">
        <v>1676</v>
      </c>
      <c r="B221" s="1234"/>
      <c r="C221" s="1234"/>
      <c r="D221" s="1234"/>
      <c r="E221" s="130"/>
      <c r="F221" s="378" t="s">
        <v>597</v>
      </c>
      <c r="G221" s="139" t="s">
        <v>598</v>
      </c>
      <c r="H221" s="140"/>
      <c r="I221" s="378" t="s">
        <v>597</v>
      </c>
      <c r="J221" s="139" t="s">
        <v>599</v>
      </c>
      <c r="K221" s="139"/>
      <c r="L221" s="139"/>
      <c r="M221" s="139"/>
      <c r="N221" s="130"/>
      <c r="O221" s="130"/>
      <c r="P221" s="130"/>
      <c r="Q221" s="130"/>
      <c r="R221" s="130"/>
      <c r="S221" s="130"/>
    </row>
    <row r="222" spans="1:25" ht="18" customHeight="1">
      <c r="A222" s="1234" t="s">
        <v>1677</v>
      </c>
      <c r="B222" s="1234"/>
      <c r="C222" s="1234"/>
      <c r="D222" s="1234"/>
      <c r="E222" s="130"/>
      <c r="F222" s="378" t="s">
        <v>597</v>
      </c>
      <c r="G222" s="139" t="s">
        <v>598</v>
      </c>
      <c r="H222" s="140"/>
      <c r="I222" s="378" t="s">
        <v>597</v>
      </c>
      <c r="J222" s="139" t="s">
        <v>599</v>
      </c>
      <c r="K222" s="139"/>
      <c r="L222" s="139"/>
      <c r="M222" s="139"/>
      <c r="N222" s="130"/>
      <c r="O222" s="130"/>
      <c r="P222" s="130"/>
      <c r="Q222" s="130"/>
      <c r="R222" s="130"/>
      <c r="S222" s="130"/>
    </row>
    <row r="223" spans="1:25" ht="18" customHeight="1">
      <c r="A223" s="1234" t="s">
        <v>1678</v>
      </c>
      <c r="B223" s="1234"/>
      <c r="C223" s="1234"/>
      <c r="D223" s="1234"/>
      <c r="E223" s="130"/>
      <c r="F223" s="378" t="s">
        <v>597</v>
      </c>
      <c r="G223" s="139" t="s">
        <v>598</v>
      </c>
      <c r="H223" s="140"/>
      <c r="I223" s="378" t="s">
        <v>597</v>
      </c>
      <c r="J223" s="139" t="s">
        <v>599</v>
      </c>
      <c r="K223" s="139"/>
      <c r="L223" s="139"/>
      <c r="M223" s="139"/>
      <c r="N223" s="130"/>
      <c r="O223" s="130"/>
      <c r="P223" s="130"/>
      <c r="Q223" s="130"/>
      <c r="R223" s="130"/>
      <c r="S223" s="130"/>
    </row>
    <row r="224" spans="1:25" ht="18" customHeight="1">
      <c r="A224" s="134" t="s">
        <v>1679</v>
      </c>
      <c r="B224" s="21"/>
      <c r="C224" s="135"/>
      <c r="D224" s="135"/>
      <c r="E224" s="135"/>
      <c r="F224" s="135"/>
      <c r="G224" s="135"/>
      <c r="H224" s="135"/>
      <c r="I224" s="135"/>
      <c r="J224" s="135"/>
      <c r="K224" s="135"/>
      <c r="L224" s="135"/>
      <c r="M224" s="135"/>
      <c r="N224" s="135"/>
      <c r="O224" s="135"/>
      <c r="P224" s="135"/>
      <c r="Q224" s="135"/>
      <c r="R224" s="135"/>
      <c r="S224" s="135"/>
      <c r="T224" s="126"/>
    </row>
    <row r="225" spans="1:25" ht="18" customHeight="1">
      <c r="A225" s="1234" t="s">
        <v>1680</v>
      </c>
      <c r="B225" s="1234"/>
      <c r="C225" s="1234"/>
      <c r="D225" s="1234"/>
      <c r="E225" s="130"/>
      <c r="F225" s="378" t="s">
        <v>597</v>
      </c>
      <c r="G225" s="139" t="s">
        <v>598</v>
      </c>
      <c r="I225" s="378" t="s">
        <v>597</v>
      </c>
      <c r="J225" s="139" t="s">
        <v>599</v>
      </c>
      <c r="K225" s="130"/>
      <c r="L225" s="130"/>
      <c r="M225" s="130"/>
      <c r="N225" s="130"/>
      <c r="O225" s="130"/>
      <c r="P225" s="130"/>
      <c r="Q225" s="130"/>
      <c r="R225" s="130"/>
      <c r="S225" s="130"/>
    </row>
    <row r="226" spans="1:25" ht="18" customHeight="1">
      <c r="A226" s="1236" t="s">
        <v>1681</v>
      </c>
      <c r="B226" s="1236"/>
      <c r="C226" s="1236"/>
      <c r="D226" s="1236"/>
      <c r="E226" s="137"/>
      <c r="F226" s="379" t="s">
        <v>597</v>
      </c>
      <c r="G226" s="141" t="s">
        <v>598</v>
      </c>
      <c r="H226" s="121"/>
      <c r="I226" s="379" t="s">
        <v>597</v>
      </c>
      <c r="J226" s="141" t="s">
        <v>599</v>
      </c>
      <c r="K226" s="141" t="s">
        <v>1632</v>
      </c>
      <c r="L226" s="379" t="s">
        <v>514</v>
      </c>
      <c r="M226" s="141" t="s">
        <v>1682</v>
      </c>
      <c r="N226" s="379" t="s">
        <v>514</v>
      </c>
      <c r="O226" s="141" t="s">
        <v>1683</v>
      </c>
      <c r="P226" s="141" t="s">
        <v>1643</v>
      </c>
      <c r="Q226" s="137"/>
      <c r="R226" s="137"/>
      <c r="S226" s="137"/>
      <c r="T226" s="122"/>
    </row>
    <row r="227" spans="1:25" ht="18" customHeight="1">
      <c r="A227" s="138" t="s">
        <v>1684</v>
      </c>
      <c r="B227" s="20"/>
      <c r="C227" s="20"/>
      <c r="D227" s="20"/>
      <c r="E227" s="20"/>
      <c r="F227" s="20"/>
      <c r="G227" s="20"/>
      <c r="H227" s="20"/>
      <c r="I227" s="20"/>
      <c r="J227" s="20"/>
      <c r="K227" s="20"/>
      <c r="L227" s="20"/>
      <c r="M227" s="20"/>
      <c r="N227" s="130"/>
      <c r="O227" s="130"/>
      <c r="P227" s="130"/>
      <c r="Q227" s="130"/>
      <c r="R227" s="130"/>
      <c r="S227" s="130"/>
    </row>
    <row r="228" spans="1:25" ht="18" customHeight="1">
      <c r="A228" s="137"/>
      <c r="B228" s="1240"/>
      <c r="C228" s="1240"/>
      <c r="D228" s="1240"/>
      <c r="E228" s="1240"/>
      <c r="F228" s="1240"/>
      <c r="G228" s="1240"/>
      <c r="H228" s="1240"/>
      <c r="I228" s="1240"/>
      <c r="J228" s="1240"/>
      <c r="K228" s="1240"/>
      <c r="L228" s="1240"/>
      <c r="M228" s="1240"/>
      <c r="N228" s="1240"/>
      <c r="O228" s="1240"/>
      <c r="P228" s="1240"/>
      <c r="Q228" s="1240"/>
      <c r="R228" s="1240"/>
      <c r="S228" s="1240"/>
      <c r="T228" s="122"/>
    </row>
    <row r="229" spans="1:25" ht="18" customHeight="1">
      <c r="A229" s="138" t="s">
        <v>1685</v>
      </c>
      <c r="B229" s="20"/>
      <c r="C229" s="20"/>
      <c r="D229" s="20"/>
      <c r="E229" s="20"/>
      <c r="F229" s="20"/>
      <c r="G229" s="20"/>
      <c r="H229" s="20"/>
      <c r="I229" s="20"/>
      <c r="J229" s="20"/>
      <c r="K229" s="20"/>
      <c r="L229" s="20"/>
      <c r="M229" s="20"/>
      <c r="N229" s="130"/>
      <c r="O229" s="130"/>
      <c r="P229" s="130"/>
      <c r="Q229" s="130"/>
      <c r="R229" s="130"/>
      <c r="S229" s="130"/>
    </row>
    <row r="230" spans="1:25" ht="18" customHeight="1">
      <c r="A230" s="130"/>
      <c r="B230" s="1235"/>
      <c r="C230" s="1235"/>
      <c r="D230" s="1235"/>
      <c r="E230" s="1235"/>
      <c r="F230" s="1235"/>
      <c r="G230" s="1235"/>
      <c r="H230" s="1235"/>
      <c r="I230" s="1235"/>
      <c r="J230" s="1235"/>
      <c r="K230" s="1235"/>
      <c r="L230" s="1235"/>
      <c r="M230" s="1235"/>
      <c r="N230" s="1235"/>
      <c r="O230" s="1235"/>
      <c r="P230" s="1235"/>
      <c r="Q230" s="1235"/>
      <c r="R230" s="1235"/>
      <c r="S230" s="1235"/>
    </row>
    <row r="231" spans="1:25" ht="18" customHeight="1">
      <c r="A231" s="130"/>
      <c r="B231" s="1235"/>
      <c r="C231" s="1235"/>
      <c r="D231" s="1235"/>
      <c r="E231" s="1235"/>
      <c r="F231" s="1235"/>
      <c r="G231" s="1235"/>
      <c r="H231" s="1235"/>
      <c r="I231" s="1235"/>
      <c r="J231" s="1235"/>
      <c r="K231" s="1235"/>
      <c r="L231" s="1235"/>
      <c r="M231" s="1235"/>
      <c r="N231" s="1235"/>
      <c r="O231" s="1235"/>
      <c r="P231" s="1235"/>
      <c r="Q231" s="1235"/>
      <c r="R231" s="1235"/>
      <c r="S231" s="1235"/>
    </row>
    <row r="232" spans="1:25" ht="18" customHeight="1">
      <c r="A232" s="137"/>
      <c r="B232" s="142"/>
      <c r="C232" s="142"/>
      <c r="D232" s="142"/>
      <c r="E232" s="142"/>
      <c r="F232" s="142"/>
      <c r="G232" s="142"/>
      <c r="H232" s="142"/>
      <c r="I232" s="142"/>
      <c r="J232" s="142"/>
      <c r="K232" s="142"/>
      <c r="L232" s="142"/>
      <c r="M232" s="142"/>
      <c r="N232" s="142"/>
      <c r="O232" s="142"/>
      <c r="P232" s="142"/>
      <c r="Q232" s="142"/>
      <c r="R232" s="142"/>
      <c r="S232" s="142"/>
      <c r="T232" s="122"/>
    </row>
    <row r="233" spans="1:25" ht="18" customHeight="1">
      <c r="A233" s="130"/>
      <c r="B233" s="130"/>
      <c r="C233" s="130"/>
      <c r="D233" s="130"/>
      <c r="E233" s="130"/>
      <c r="F233" s="130"/>
      <c r="G233" s="130"/>
      <c r="H233" s="130"/>
      <c r="I233" s="130"/>
      <c r="J233" s="130"/>
      <c r="K233" s="130"/>
      <c r="L233" s="130"/>
      <c r="M233" s="130"/>
      <c r="N233" s="130"/>
      <c r="O233" s="130"/>
      <c r="P233" s="130"/>
      <c r="Q233" s="130"/>
      <c r="R233" s="130"/>
      <c r="S233" s="130"/>
    </row>
    <row r="234" spans="1:25" ht="18" customHeight="1">
      <c r="A234" s="130"/>
      <c r="B234" s="130"/>
      <c r="C234" s="130"/>
      <c r="D234" s="130"/>
      <c r="E234" s="130"/>
      <c r="F234" s="130"/>
      <c r="G234" s="130"/>
      <c r="H234" s="130"/>
      <c r="I234" s="130"/>
      <c r="J234" s="130"/>
      <c r="K234" s="130"/>
      <c r="L234" s="130"/>
      <c r="M234" s="130"/>
      <c r="N234" s="130"/>
      <c r="O234" s="130"/>
      <c r="P234" s="130"/>
      <c r="Q234" s="130"/>
      <c r="R234" s="130"/>
      <c r="S234" s="130"/>
    </row>
    <row r="235" spans="1:25" ht="18" customHeight="1">
      <c r="A235" s="130"/>
      <c r="B235" s="130"/>
      <c r="C235" s="130"/>
      <c r="D235" s="130"/>
      <c r="E235" s="130"/>
      <c r="F235" s="130"/>
      <c r="G235" s="130"/>
      <c r="H235" s="130"/>
      <c r="I235" s="130"/>
      <c r="J235" s="130"/>
      <c r="K235" s="130"/>
      <c r="L235" s="130"/>
      <c r="M235" s="130"/>
      <c r="N235" s="130"/>
      <c r="O235" s="130"/>
      <c r="P235" s="130"/>
      <c r="Q235" s="130"/>
      <c r="R235" s="130"/>
      <c r="S235" s="130"/>
    </row>
    <row r="236" spans="1:25" s="1047" customFormat="1">
      <c r="A236" s="1059" t="s">
        <v>1613</v>
      </c>
      <c r="B236" s="1063"/>
      <c r="C236" s="130"/>
      <c r="D236" s="130"/>
      <c r="E236" s="130"/>
      <c r="F236" s="130"/>
      <c r="G236" s="130"/>
      <c r="H236" s="130"/>
      <c r="I236" s="130"/>
      <c r="J236" s="130"/>
      <c r="K236" s="130"/>
      <c r="L236" s="130"/>
      <c r="M236" s="130"/>
      <c r="N236" s="130"/>
      <c r="O236" s="130"/>
      <c r="P236" s="130"/>
      <c r="Q236" s="130"/>
      <c r="R236" s="130"/>
      <c r="S236" s="130"/>
      <c r="T236" s="5"/>
      <c r="U236" s="111"/>
      <c r="V236" s="111"/>
      <c r="W236" s="111"/>
      <c r="X236" s="111"/>
      <c r="Y236" s="111"/>
    </row>
    <row r="237" spans="1:25" s="1046" customFormat="1" ht="12" customHeight="1">
      <c r="A237" s="1048" t="s">
        <v>1980</v>
      </c>
      <c r="B237" s="1045"/>
      <c r="H237" s="609"/>
      <c r="U237" s="111"/>
      <c r="V237" s="375"/>
      <c r="W237" s="374"/>
      <c r="X237" s="111"/>
      <c r="Y237" s="111"/>
    </row>
    <row r="238" spans="1:25" s="1046" customFormat="1" ht="12" customHeight="1">
      <c r="A238" s="1049" t="s">
        <v>1614</v>
      </c>
      <c r="B238" s="1051" t="s">
        <v>1686</v>
      </c>
      <c r="C238" s="431"/>
      <c r="D238" s="431"/>
      <c r="E238" s="431"/>
      <c r="F238" s="431"/>
      <c r="G238" s="431"/>
      <c r="H238" s="431"/>
      <c r="I238" s="431"/>
      <c r="J238" s="431"/>
      <c r="K238" s="431"/>
      <c r="L238" s="431"/>
      <c r="M238" s="431"/>
      <c r="N238" s="431"/>
      <c r="O238" s="431"/>
      <c r="P238" s="431"/>
      <c r="Q238" s="431"/>
      <c r="R238" s="431"/>
      <c r="S238" s="431"/>
      <c r="U238" s="111"/>
      <c r="V238" s="111"/>
      <c r="W238" s="111"/>
      <c r="X238" s="111"/>
      <c r="Y238" s="111"/>
    </row>
    <row r="239" spans="1:25" s="1046" customFormat="1" ht="12" customHeight="1">
      <c r="A239" s="1049" t="s">
        <v>1616</v>
      </c>
      <c r="B239" s="1051" t="s">
        <v>1687</v>
      </c>
      <c r="C239" s="431"/>
      <c r="D239" s="431"/>
      <c r="E239" s="431"/>
      <c r="F239" s="431"/>
      <c r="G239" s="431"/>
      <c r="H239" s="431"/>
      <c r="I239" s="431"/>
      <c r="J239" s="431"/>
      <c r="K239" s="431"/>
      <c r="L239" s="431"/>
      <c r="M239" s="431"/>
      <c r="N239" s="431"/>
      <c r="O239" s="431"/>
      <c r="P239" s="431"/>
      <c r="Q239" s="431"/>
      <c r="R239" s="431"/>
      <c r="S239" s="431"/>
      <c r="T239" s="431"/>
      <c r="U239" s="111"/>
      <c r="V239" s="111"/>
      <c r="W239" s="111"/>
      <c r="X239" s="111"/>
      <c r="Y239" s="111"/>
    </row>
    <row r="240" spans="1:25" s="1046" customFormat="1" ht="12" customHeight="1">
      <c r="A240" s="1049" t="s">
        <v>1618</v>
      </c>
      <c r="B240" s="1051" t="s">
        <v>1983</v>
      </c>
      <c r="C240" s="431"/>
      <c r="D240" s="431"/>
      <c r="E240" s="431"/>
      <c r="F240" s="431"/>
      <c r="G240" s="431"/>
      <c r="H240" s="431"/>
      <c r="I240" s="431"/>
      <c r="J240" s="431"/>
      <c r="K240" s="431"/>
      <c r="L240" s="431"/>
      <c r="M240" s="431"/>
      <c r="N240" s="431"/>
      <c r="O240" s="431"/>
      <c r="P240" s="431"/>
      <c r="Q240" s="431"/>
      <c r="R240" s="431"/>
      <c r="S240" s="431"/>
      <c r="U240" s="111"/>
      <c r="V240" s="111"/>
      <c r="W240" s="111"/>
      <c r="X240" s="111"/>
      <c r="Y240" s="111"/>
    </row>
    <row r="241" spans="1:25" s="1046" customFormat="1" ht="12" customHeight="1">
      <c r="A241" s="1049" t="s">
        <v>1638</v>
      </c>
      <c r="B241" s="1051" t="s">
        <v>1688</v>
      </c>
      <c r="C241" s="431"/>
      <c r="D241" s="431"/>
      <c r="E241" s="431"/>
      <c r="F241" s="431"/>
      <c r="G241" s="431"/>
      <c r="H241" s="431"/>
      <c r="I241" s="431"/>
      <c r="J241" s="431"/>
      <c r="K241" s="431"/>
      <c r="L241" s="431"/>
      <c r="M241" s="431"/>
      <c r="N241" s="431"/>
      <c r="O241" s="431"/>
      <c r="P241" s="431"/>
      <c r="Q241" s="431"/>
      <c r="R241" s="431"/>
      <c r="S241" s="431"/>
      <c r="T241" s="431"/>
      <c r="U241" s="111"/>
      <c r="V241" s="111"/>
      <c r="W241" s="111"/>
      <c r="X241" s="111"/>
      <c r="Y241" s="111"/>
    </row>
    <row r="242" spans="1:25" ht="18" customHeight="1"/>
  </sheetData>
  <mergeCells count="115">
    <mergeCell ref="F217:L217"/>
    <mergeCell ref="A218:E218"/>
    <mergeCell ref="F218:L218"/>
    <mergeCell ref="F219:L219"/>
    <mergeCell ref="A226:D226"/>
    <mergeCell ref="B228:S228"/>
    <mergeCell ref="B231:S231"/>
    <mergeCell ref="A221:D221"/>
    <mergeCell ref="A222:D222"/>
    <mergeCell ref="A223:D223"/>
    <mergeCell ref="A225:D225"/>
    <mergeCell ref="A212:T212"/>
    <mergeCell ref="D214:S214"/>
    <mergeCell ref="D215:S215"/>
    <mergeCell ref="A217:D217"/>
    <mergeCell ref="B230:S230"/>
    <mergeCell ref="A219:D219"/>
    <mergeCell ref="G178:H178"/>
    <mergeCell ref="K14:R14"/>
    <mergeCell ref="K16:R16"/>
    <mergeCell ref="A59:C59"/>
    <mergeCell ref="A60:C60"/>
    <mergeCell ref="D60:T60"/>
    <mergeCell ref="A61:C61"/>
    <mergeCell ref="D61:Q61"/>
    <mergeCell ref="S61:T61"/>
    <mergeCell ref="A62:C62"/>
    <mergeCell ref="E62:G62"/>
    <mergeCell ref="A63:C63"/>
    <mergeCell ref="D63:T63"/>
    <mergeCell ref="A64:C64"/>
    <mergeCell ref="D64:I64"/>
    <mergeCell ref="K64:M64"/>
    <mergeCell ref="N64:T64"/>
    <mergeCell ref="A66:C66"/>
    <mergeCell ref="A172:D172"/>
    <mergeCell ref="F172:G172"/>
    <mergeCell ref="A173:D173"/>
    <mergeCell ref="A4:T4"/>
    <mergeCell ref="A5:T5"/>
    <mergeCell ref="A11:G11"/>
    <mergeCell ref="A67:C67"/>
    <mergeCell ref="D67:T67"/>
    <mergeCell ref="A68:C68"/>
    <mergeCell ref="D68:T68"/>
    <mergeCell ref="A69:C69"/>
    <mergeCell ref="E69:G69"/>
    <mergeCell ref="A70:C70"/>
    <mergeCell ref="D70:T70"/>
    <mergeCell ref="A71:C71"/>
    <mergeCell ref="D71:I71"/>
    <mergeCell ref="K71:M71"/>
    <mergeCell ref="N71:T71"/>
    <mergeCell ref="S75:T75"/>
    <mergeCell ref="A89:L89"/>
    <mergeCell ref="A95:C95"/>
    <mergeCell ref="D97:G97"/>
    <mergeCell ref="I97:J97"/>
    <mergeCell ref="D75:Q75"/>
    <mergeCell ref="A92:H92"/>
    <mergeCell ref="A75:C75"/>
    <mergeCell ref="A76:C76"/>
    <mergeCell ref="A85:C85"/>
    <mergeCell ref="E85:G85"/>
    <mergeCell ref="A86:C86"/>
    <mergeCell ref="D86:T86"/>
    <mergeCell ref="A87:C87"/>
    <mergeCell ref="D87:I87"/>
    <mergeCell ref="K87:M87"/>
    <mergeCell ref="E76:G76"/>
    <mergeCell ref="N87:T87"/>
    <mergeCell ref="A83:C83"/>
    <mergeCell ref="E83:G83"/>
    <mergeCell ref="L83:M83"/>
    <mergeCell ref="A82:C82"/>
    <mergeCell ref="A77:C77"/>
    <mergeCell ref="D77:T77"/>
    <mergeCell ref="A78:C78"/>
    <mergeCell ref="D78:I78"/>
    <mergeCell ref="K78:M78"/>
    <mergeCell ref="N78:T78"/>
    <mergeCell ref="Q83:S83"/>
    <mergeCell ref="A57:T57"/>
    <mergeCell ref="D82:T82"/>
    <mergeCell ref="A80:C80"/>
    <mergeCell ref="A81:C81"/>
    <mergeCell ref="E81:G81"/>
    <mergeCell ref="J81:L81"/>
    <mergeCell ref="A73:C73"/>
    <mergeCell ref="A74:C74"/>
    <mergeCell ref="D74:T74"/>
    <mergeCell ref="N8:O8"/>
    <mergeCell ref="B164:D164"/>
    <mergeCell ref="B168:D168"/>
    <mergeCell ref="B170:D170"/>
    <mergeCell ref="A180:D180"/>
    <mergeCell ref="G179:H179"/>
    <mergeCell ref="F180:K180"/>
    <mergeCell ref="A178:D178"/>
    <mergeCell ref="A177:D177"/>
    <mergeCell ref="F177:H177"/>
    <mergeCell ref="F173:G173"/>
    <mergeCell ref="A176:D176"/>
    <mergeCell ref="F176:H176"/>
    <mergeCell ref="N180:R180"/>
    <mergeCell ref="A154:T154"/>
    <mergeCell ref="A115:T115"/>
    <mergeCell ref="B157:T157"/>
    <mergeCell ref="D98:G98"/>
    <mergeCell ref="I98:J98"/>
    <mergeCell ref="H11:I11"/>
    <mergeCell ref="D96:T96"/>
    <mergeCell ref="D84:T84"/>
    <mergeCell ref="B37:E37"/>
    <mergeCell ref="N81:P81"/>
  </mergeCells>
  <phoneticPr fontId="3"/>
  <dataValidations count="10">
    <dataValidation type="list" allowBlank="1" showInputMessage="1" showErrorMessage="1" sqref="B142:B143 B127:B128 B118:B120 B122:B125 B162 E162 I162 B159:B160 H181 K181 E181 K159 F166 O159 B166 G159:G160 B130:B131 B135 B137 B133 N181 B93 D93 F221:F223 I221:I223 F225:F226 I225:I226 L226 N226" xr:uid="{00000000-0002-0000-0000-000000000000}">
      <formula1>"□,■"</formula1>
    </dataValidation>
    <dataValidation imeMode="halfAlpha" allowBlank="1" showInputMessage="1" showErrorMessage="1" sqref="B164:T164 F176:H177 G178:H179 J178:J179 B168:T168 D87:J87 F172:G173 E85:G85 N87:T87 D78:J78 E76:G76 N71:T71 D64:J64 E62:G62 E69:G69 N64:T64 N78:T78 D71:J71 B170:T170" xr:uid="{00000000-0002-0000-0000-000001000000}"/>
    <dataValidation imeMode="hiragana" allowBlank="1" showInputMessage="1" showErrorMessage="1" sqref="B157:T157 D96:T96 D86:T86 S15 D70:T70 D68:T68 D63:T63 D77:T77 D75:Q75 K14:R16 D61:Q61" xr:uid="{00000000-0002-0000-0000-000002000000}"/>
    <dataValidation type="list" allowBlank="1" showInputMessage="1" sqref="F180:K180 N180:R180" xr:uid="{00000000-0002-0000-0000-000003000000}">
      <formula1>$W$1:$W$4</formula1>
    </dataValidation>
    <dataValidation type="list" allowBlank="1" showInputMessage="1" showErrorMessage="1" sqref="E100:G100" xr:uid="{00000000-0002-0000-0000-000005000000}">
      <formula1>$V$81:$V$83</formula1>
    </dataValidation>
    <dataValidation type="list" allowBlank="1" showInputMessage="1" sqref="E81:G81 E83:G83" xr:uid="{00000000-0002-0000-0000-000006000000}">
      <formula1>$V$1:$V$3</formula1>
    </dataValidation>
    <dataValidation imeMode="halfKatakana" allowBlank="1" showInputMessage="1" showErrorMessage="1" sqref="D60:T60 D67:T67 D74:T74" xr:uid="{00000000-0002-0000-0000-000007000000}"/>
    <dataValidation type="list" imeMode="hiragana" allowBlank="1" showInputMessage="1" showErrorMessage="1" sqref="S61:T61 S75:T75" xr:uid="{00000000-0002-0000-0000-000008000000}">
      <formula1>"他1名,他2名"</formula1>
    </dataValidation>
    <dataValidation type="list" allowBlank="1" showInputMessage="1" showErrorMessage="1" sqref="L83:M83" xr:uid="{00000000-0002-0000-0000-000009000000}">
      <formula1>$V$11:$V$57</formula1>
    </dataValidation>
    <dataValidation type="list" allowBlank="1" showInputMessage="1" sqref="J81:L81" xr:uid="{00000000-0002-0000-0000-00000A000000}">
      <formula1>$W$9:$W$57</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verticalDpi="4294967293" r:id="rId1"/>
  <headerFooter alignWithMargins="0"/>
  <rowBreaks count="4" manualBreakCount="4">
    <brk id="56" max="16383" man="1"/>
    <brk id="114" max="19" man="1"/>
    <brk id="153" max="16383" man="1"/>
    <brk id="211" max="16383" man="1"/>
  </rowBreaks>
  <ignoredErrors>
    <ignoredError sqref="F172:F173 G179" numberStoredAsText="1"/>
  </ignoredError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BC118"/>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54" width="9" hidden="1" customWidth="1"/>
  </cols>
  <sheetData>
    <row r="1" spans="1:55" ht="12" customHeight="1">
      <c r="A1" s="1605" t="s">
        <v>164</v>
      </c>
      <c r="B1" s="1605"/>
      <c r="C1" s="1605"/>
      <c r="D1" s="1605"/>
      <c r="E1" s="1605"/>
      <c r="F1" s="1605"/>
      <c r="G1" s="1605"/>
      <c r="H1" s="1605"/>
      <c r="I1" s="1605"/>
      <c r="J1" s="1605"/>
      <c r="K1" s="1605"/>
      <c r="L1" s="1605"/>
      <c r="M1" s="1605"/>
      <c r="N1" s="1605"/>
      <c r="O1" s="1605"/>
      <c r="P1" s="1605"/>
      <c r="Q1" s="1605"/>
      <c r="R1" s="1605"/>
      <c r="S1" s="1605"/>
      <c r="T1" s="1605"/>
      <c r="U1" s="1605"/>
      <c r="V1" s="1605"/>
      <c r="W1" s="143"/>
      <c r="X1" s="143"/>
      <c r="Y1" s="143"/>
      <c r="Z1" s="143"/>
      <c r="AA1" s="143"/>
      <c r="AB1" s="143"/>
      <c r="AC1" s="143"/>
      <c r="AD1" s="143"/>
      <c r="AE1" s="143"/>
      <c r="AF1" s="143"/>
      <c r="AG1" s="143"/>
      <c r="AH1" s="143"/>
      <c r="AI1" s="143"/>
      <c r="AJ1" s="143"/>
      <c r="AK1" s="143"/>
      <c r="AL1" s="143"/>
      <c r="AM1" s="143"/>
      <c r="AN1" s="143"/>
      <c r="AO1" s="145" t="s">
        <v>684</v>
      </c>
      <c r="AP1" s="612"/>
      <c r="AQ1" s="143"/>
      <c r="AR1" s="143"/>
      <c r="AS1" s="143"/>
      <c r="AT1" s="143"/>
      <c r="AU1" s="143"/>
      <c r="AV1" s="143"/>
      <c r="AW1" s="143"/>
      <c r="AX1" s="143"/>
      <c r="AY1" s="143"/>
      <c r="AZ1" s="143"/>
      <c r="BC1" s="110"/>
    </row>
    <row r="2" spans="1:55" ht="12" customHeight="1">
      <c r="A2" s="164"/>
      <c r="B2" s="164"/>
      <c r="C2" s="164"/>
      <c r="D2" s="164"/>
      <c r="E2" s="164"/>
      <c r="F2" s="164"/>
      <c r="G2" s="164"/>
      <c r="H2" s="164"/>
      <c r="I2" s="164"/>
      <c r="J2" s="164"/>
      <c r="K2" s="164"/>
      <c r="L2" s="164"/>
      <c r="M2" s="164"/>
      <c r="N2" s="164"/>
      <c r="O2" s="164"/>
      <c r="P2" s="164"/>
      <c r="Q2" s="164"/>
      <c r="R2" s="164"/>
      <c r="S2" s="164"/>
      <c r="T2" s="164"/>
      <c r="U2" s="164"/>
      <c r="V2" s="164"/>
      <c r="W2" s="143"/>
      <c r="X2" s="143"/>
      <c r="Y2" s="143"/>
      <c r="Z2" s="143"/>
      <c r="AA2" s="143"/>
      <c r="AB2" s="143"/>
      <c r="AC2" s="143"/>
      <c r="AD2" s="143"/>
      <c r="AE2" s="143"/>
      <c r="AF2" s="143"/>
      <c r="AG2" s="143"/>
      <c r="AH2" s="143"/>
      <c r="AI2" s="143"/>
      <c r="AJ2" s="143"/>
      <c r="AK2" s="143"/>
      <c r="AL2" s="143"/>
      <c r="AM2" s="143"/>
      <c r="AN2" s="143"/>
      <c r="AO2" s="143"/>
      <c r="AP2" s="612"/>
      <c r="AQ2" s="143"/>
      <c r="AR2" s="143"/>
      <c r="AS2" s="143"/>
      <c r="AT2" s="143"/>
      <c r="AU2" s="143"/>
      <c r="AV2" s="143"/>
      <c r="AW2" s="143"/>
      <c r="AX2" s="143"/>
      <c r="AY2" s="143"/>
      <c r="AZ2" s="143"/>
    </row>
    <row r="3" spans="1:55" ht="12" customHeight="1" thickBo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143"/>
      <c r="AO3" s="143"/>
      <c r="AP3" s="613"/>
      <c r="AQ3" s="143"/>
      <c r="AR3" s="143"/>
      <c r="AS3" s="143"/>
      <c r="AT3" s="143"/>
      <c r="AU3" s="143"/>
      <c r="AV3" s="143"/>
      <c r="AW3" s="143"/>
      <c r="AX3" s="143"/>
      <c r="AY3" s="143"/>
      <c r="AZ3" s="143"/>
    </row>
    <row r="4" spans="1:55" ht="15" customHeight="1">
      <c r="A4" s="614" t="s">
        <v>661</v>
      </c>
      <c r="B4" s="152"/>
      <c r="C4" s="152"/>
      <c r="D4" s="152"/>
      <c r="E4" s="152"/>
      <c r="F4" s="152"/>
      <c r="G4" s="153" t="s">
        <v>994</v>
      </c>
      <c r="H4" s="1606">
        <f>申込書!F23</f>
        <v>0</v>
      </c>
      <c r="I4" s="1607"/>
      <c r="J4" s="1607"/>
      <c r="K4" s="1607"/>
      <c r="L4" s="1607"/>
      <c r="M4" s="1607"/>
      <c r="N4" s="1607"/>
      <c r="O4" s="1607"/>
      <c r="P4" s="1607"/>
      <c r="Q4" s="1607"/>
      <c r="R4" s="1607"/>
      <c r="S4" s="1607"/>
      <c r="T4" s="1607"/>
      <c r="U4" s="1607"/>
      <c r="V4" s="1607"/>
      <c r="W4" s="1607"/>
      <c r="X4" s="1607"/>
      <c r="Y4" s="1607"/>
      <c r="Z4" s="1607"/>
      <c r="AA4" s="1607"/>
      <c r="AB4" s="1607"/>
      <c r="AC4" s="1607"/>
      <c r="AD4" s="1607"/>
      <c r="AE4" s="1607"/>
      <c r="AF4" s="1607"/>
      <c r="AG4" s="1607"/>
      <c r="AH4" s="1607"/>
      <c r="AI4" s="1607"/>
      <c r="AJ4" s="1607"/>
      <c r="AK4" s="1607"/>
      <c r="AL4" s="1607"/>
      <c r="AM4" s="1607"/>
      <c r="AN4" s="1607"/>
      <c r="AO4" s="1608"/>
      <c r="AP4" s="613"/>
      <c r="AQ4" s="143"/>
      <c r="AR4" s="143"/>
      <c r="AS4" s="143"/>
      <c r="AT4" s="143"/>
      <c r="AU4" s="143"/>
      <c r="AV4" s="143"/>
      <c r="AW4" s="143"/>
      <c r="AX4" s="143"/>
      <c r="AY4" s="143"/>
      <c r="AZ4" s="143"/>
    </row>
    <row r="5" spans="1:55" ht="15" customHeight="1">
      <c r="A5" s="615" t="s">
        <v>629</v>
      </c>
      <c r="B5" s="616"/>
      <c r="C5" s="616"/>
      <c r="D5" s="616"/>
      <c r="E5" s="616"/>
      <c r="F5" s="616"/>
      <c r="G5" s="176" t="s">
        <v>994</v>
      </c>
      <c r="H5" s="1609">
        <f>申込書!F25</f>
        <v>0</v>
      </c>
      <c r="I5" s="1610"/>
      <c r="J5" s="1610"/>
      <c r="K5" s="1610"/>
      <c r="L5" s="1610"/>
      <c r="M5" s="1610"/>
      <c r="N5" s="1610"/>
      <c r="O5" s="1610"/>
      <c r="P5" s="1610"/>
      <c r="Q5" s="1610"/>
      <c r="R5" s="1610"/>
      <c r="S5" s="1610"/>
      <c r="T5" s="1610"/>
      <c r="U5" s="1610"/>
      <c r="V5" s="1610"/>
      <c r="W5" s="1610"/>
      <c r="X5" s="1610"/>
      <c r="Y5" s="1610"/>
      <c r="Z5" s="1610"/>
      <c r="AA5" s="1610"/>
      <c r="AB5" s="1610"/>
      <c r="AC5" s="1610"/>
      <c r="AD5" s="1610"/>
      <c r="AE5" s="1610"/>
      <c r="AF5" s="1610"/>
      <c r="AG5" s="1610"/>
      <c r="AH5" s="1610"/>
      <c r="AI5" s="1610"/>
      <c r="AJ5" s="1610"/>
      <c r="AK5" s="1610"/>
      <c r="AL5" s="1610"/>
      <c r="AM5" s="1610"/>
      <c r="AN5" s="1610"/>
      <c r="AO5" s="1611"/>
      <c r="AP5" s="613"/>
      <c r="AQ5" s="143"/>
      <c r="AR5" s="143"/>
      <c r="AS5" s="143"/>
      <c r="AT5" s="143"/>
      <c r="AU5" s="143"/>
      <c r="AV5" s="143"/>
      <c r="AW5" s="143"/>
      <c r="AX5" s="143"/>
      <c r="AY5" s="143"/>
      <c r="AZ5" s="143"/>
    </row>
    <row r="6" spans="1:55" ht="15" customHeight="1">
      <c r="A6" s="615" t="s">
        <v>995</v>
      </c>
      <c r="B6" s="616"/>
      <c r="C6" s="616"/>
      <c r="D6" s="616"/>
      <c r="E6" s="616"/>
      <c r="F6" s="616"/>
      <c r="G6" s="616" t="s">
        <v>994</v>
      </c>
      <c r="H6" s="1612" t="str">
        <f>申請書!D84&amp;"　"&amp;申請書!D82</f>
        <v>　</v>
      </c>
      <c r="I6" s="1613"/>
      <c r="J6" s="1613"/>
      <c r="K6" s="1613"/>
      <c r="L6" s="1613"/>
      <c r="M6" s="1613"/>
      <c r="N6" s="1613"/>
      <c r="O6" s="1613"/>
      <c r="P6" s="1613"/>
      <c r="Q6" s="1613"/>
      <c r="R6" s="1613"/>
      <c r="S6" s="1613"/>
      <c r="T6" s="1613"/>
      <c r="U6" s="1613"/>
      <c r="V6" s="1613"/>
      <c r="W6" s="1613"/>
      <c r="X6" s="1613"/>
      <c r="Y6" s="1613"/>
      <c r="Z6" s="1613"/>
      <c r="AA6" s="1613"/>
      <c r="AB6" s="1613"/>
      <c r="AC6" s="1613"/>
      <c r="AD6" s="1613"/>
      <c r="AE6" s="1613"/>
      <c r="AF6" s="1613"/>
      <c r="AG6" s="1613"/>
      <c r="AH6" s="1613"/>
      <c r="AI6" s="1613"/>
      <c r="AJ6" s="1613"/>
      <c r="AK6" s="1613"/>
      <c r="AL6" s="1613"/>
      <c r="AM6" s="1613"/>
      <c r="AN6" s="1613"/>
      <c r="AO6" s="1614"/>
      <c r="AP6" s="613"/>
      <c r="AQ6" s="143"/>
      <c r="AR6" s="143"/>
      <c r="AS6" s="143"/>
      <c r="AT6" s="143"/>
      <c r="AU6" s="143"/>
      <c r="AV6" s="143"/>
      <c r="AW6" s="143"/>
      <c r="AX6" s="143"/>
      <c r="AY6" s="143"/>
      <c r="AZ6" s="143"/>
    </row>
    <row r="7" spans="1:55" ht="15" customHeight="1" thickBot="1">
      <c r="A7" s="617" t="s">
        <v>630</v>
      </c>
      <c r="B7" s="618"/>
      <c r="C7" s="618"/>
      <c r="D7" s="618"/>
      <c r="E7" s="618"/>
      <c r="F7" s="618"/>
      <c r="G7" s="618"/>
      <c r="H7" s="1615"/>
      <c r="I7" s="1616"/>
      <c r="J7" s="1616"/>
      <c r="K7" s="1616"/>
      <c r="L7" s="1616"/>
      <c r="M7" s="1616"/>
      <c r="N7" s="1616"/>
      <c r="O7" s="1616"/>
      <c r="P7" s="1616"/>
      <c r="Q7" s="1616"/>
      <c r="R7" s="1616"/>
      <c r="S7" s="1616"/>
      <c r="T7" s="1616"/>
      <c r="U7" s="1616"/>
      <c r="V7" s="1616"/>
      <c r="W7" s="1616"/>
      <c r="X7" s="1616"/>
      <c r="Y7" s="1616"/>
      <c r="Z7" s="1616"/>
      <c r="AA7" s="1616"/>
      <c r="AB7" s="1616"/>
      <c r="AC7" s="1616"/>
      <c r="AD7" s="1616"/>
      <c r="AE7" s="1616"/>
      <c r="AF7" s="1616"/>
      <c r="AG7" s="1616"/>
      <c r="AH7" s="1616"/>
      <c r="AI7" s="1616"/>
      <c r="AJ7" s="1616"/>
      <c r="AK7" s="1616"/>
      <c r="AL7" s="1616"/>
      <c r="AM7" s="1616"/>
      <c r="AN7" s="1616"/>
      <c r="AO7" s="1617"/>
      <c r="AP7" s="613"/>
      <c r="AQ7" s="143"/>
      <c r="AR7" s="143"/>
      <c r="AS7" s="143"/>
      <c r="AT7" s="143"/>
      <c r="AU7" s="143"/>
      <c r="AV7" s="143"/>
      <c r="AW7" s="143"/>
      <c r="AX7" s="143"/>
      <c r="AY7" s="143"/>
      <c r="AZ7" s="143"/>
    </row>
    <row r="8" spans="1:55" ht="12" customHeight="1">
      <c r="A8" s="143"/>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613"/>
      <c r="AQ8" s="143"/>
      <c r="AR8" s="143"/>
      <c r="AS8" s="143"/>
      <c r="AT8" s="143"/>
      <c r="AU8" s="143"/>
      <c r="AV8" s="143"/>
      <c r="AW8" s="143"/>
      <c r="AX8" s="143"/>
      <c r="AY8" s="143"/>
      <c r="AZ8" s="143"/>
    </row>
    <row r="9" spans="1:55" ht="12" customHeight="1" thickBot="1">
      <c r="A9" s="148" t="s">
        <v>473</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613"/>
      <c r="AQ9" s="143"/>
      <c r="AR9" s="143"/>
      <c r="AS9" s="143"/>
      <c r="AT9" s="143"/>
      <c r="AU9" s="143"/>
      <c r="AV9" s="143"/>
      <c r="AW9" s="143"/>
      <c r="AX9" s="143"/>
      <c r="AY9" s="143"/>
      <c r="AZ9" s="143"/>
    </row>
    <row r="10" spans="1:55" ht="12" customHeight="1">
      <c r="A10" s="149"/>
      <c r="B10" s="1618" t="s">
        <v>662</v>
      </c>
      <c r="C10" s="1619"/>
      <c r="D10" s="1619"/>
      <c r="E10" s="1620"/>
      <c r="F10" s="1621" t="s">
        <v>996</v>
      </c>
      <c r="G10" s="1622"/>
      <c r="H10" s="1621" t="s">
        <v>664</v>
      </c>
      <c r="I10" s="1623"/>
      <c r="J10" s="1623"/>
      <c r="K10" s="1622"/>
      <c r="L10" s="151"/>
      <c r="M10" s="152"/>
      <c r="N10" s="152"/>
      <c r="O10" s="152"/>
      <c r="P10" s="152"/>
      <c r="Q10" s="152"/>
      <c r="R10" s="152"/>
      <c r="S10" s="152"/>
      <c r="T10" s="152"/>
      <c r="U10" s="152" t="s">
        <v>683</v>
      </c>
      <c r="V10" s="152"/>
      <c r="W10" s="152"/>
      <c r="X10" s="152"/>
      <c r="Y10" s="152"/>
      <c r="Z10" s="152"/>
      <c r="AA10" s="152"/>
      <c r="AB10" s="152"/>
      <c r="AC10" s="152"/>
      <c r="AD10" s="152"/>
      <c r="AE10" s="152"/>
      <c r="AF10" s="152"/>
      <c r="AG10" s="152"/>
      <c r="AH10" s="152"/>
      <c r="AI10" s="152"/>
      <c r="AJ10" s="153"/>
      <c r="AK10" s="154"/>
      <c r="AL10" s="154"/>
      <c r="AM10" s="155"/>
      <c r="AN10" s="1624" t="s">
        <v>997</v>
      </c>
      <c r="AO10" s="1625"/>
      <c r="AP10" s="613"/>
      <c r="AQ10" s="143"/>
      <c r="AR10" s="143"/>
      <c r="AS10" s="143"/>
      <c r="AT10" s="143"/>
      <c r="AU10" s="143"/>
      <c r="AV10" s="143"/>
      <c r="AW10" s="143"/>
      <c r="AX10" s="143"/>
      <c r="AY10" s="143"/>
      <c r="AZ10" s="143"/>
    </row>
    <row r="11" spans="1:55" ht="12" customHeight="1" thickBot="1">
      <c r="A11" s="156"/>
      <c r="B11" s="1626" t="s">
        <v>167</v>
      </c>
      <c r="C11" s="1627"/>
      <c r="D11" s="1627"/>
      <c r="E11" s="1628"/>
      <c r="F11" s="1626" t="s">
        <v>998</v>
      </c>
      <c r="G11" s="1628"/>
      <c r="H11" s="1626"/>
      <c r="I11" s="1627"/>
      <c r="J11" s="1627"/>
      <c r="K11" s="1628"/>
      <c r="L11" s="1629" t="s">
        <v>665</v>
      </c>
      <c r="M11" s="1630"/>
      <c r="N11" s="1630"/>
      <c r="O11" s="1631"/>
      <c r="P11" s="157"/>
      <c r="Q11" s="157"/>
      <c r="R11" s="157"/>
      <c r="S11" s="157"/>
      <c r="T11" s="157"/>
      <c r="U11" s="157"/>
      <c r="V11" s="157"/>
      <c r="W11" s="157" t="s">
        <v>666</v>
      </c>
      <c r="X11" s="157"/>
      <c r="Y11" s="157"/>
      <c r="Z11" s="157"/>
      <c r="AA11" s="157"/>
      <c r="AB11" s="157"/>
      <c r="AC11" s="157"/>
      <c r="AD11" s="157"/>
      <c r="AE11" s="157"/>
      <c r="AF11" s="157"/>
      <c r="AG11" s="157"/>
      <c r="AH11" s="157"/>
      <c r="AI11" s="157"/>
      <c r="AJ11" s="1629" t="s">
        <v>667</v>
      </c>
      <c r="AK11" s="1630"/>
      <c r="AL11" s="1630"/>
      <c r="AM11" s="1631"/>
      <c r="AN11" s="1632" t="s">
        <v>999</v>
      </c>
      <c r="AO11" s="1633"/>
      <c r="AP11" s="613"/>
      <c r="AQ11" s="143"/>
      <c r="AR11" s="143"/>
      <c r="AS11" s="143"/>
      <c r="AT11" s="143"/>
      <c r="AU11" s="143"/>
      <c r="AV11" s="143"/>
      <c r="AW11" s="143"/>
      <c r="AX11" s="143"/>
      <c r="AY11" s="143"/>
      <c r="AZ11" s="143"/>
    </row>
    <row r="12" spans="1:55" ht="12" customHeight="1">
      <c r="A12" s="1634" t="s">
        <v>1000</v>
      </c>
      <c r="B12" s="619" t="s">
        <v>1001</v>
      </c>
      <c r="C12" s="167"/>
      <c r="D12" s="167"/>
      <c r="E12" s="167"/>
      <c r="F12" s="1636">
        <f>自己評価書!F11</f>
        <v>0</v>
      </c>
      <c r="G12" s="1637"/>
      <c r="H12" s="161" t="s">
        <v>1002</v>
      </c>
      <c r="I12" s="143"/>
      <c r="J12" s="143"/>
      <c r="K12" s="162"/>
      <c r="L12" s="161" t="s">
        <v>373</v>
      </c>
      <c r="M12" s="143"/>
      <c r="N12" s="143"/>
      <c r="O12" s="162"/>
      <c r="P12" s="143" t="s">
        <v>1003</v>
      </c>
      <c r="Q12" s="143" t="s">
        <v>211</v>
      </c>
      <c r="R12" s="143"/>
      <c r="S12" s="143"/>
      <c r="T12" s="167" t="s">
        <v>1004</v>
      </c>
      <c r="U12" s="1638"/>
      <c r="V12" s="1638"/>
      <c r="W12" s="1638"/>
      <c r="X12" s="167" t="s">
        <v>1005</v>
      </c>
      <c r="Y12" s="143"/>
      <c r="Z12" s="143"/>
      <c r="AA12" s="143"/>
      <c r="AB12" s="143"/>
      <c r="AC12" s="143"/>
      <c r="AD12" s="143"/>
      <c r="AE12" s="143"/>
      <c r="AF12" s="143"/>
      <c r="AG12" s="143"/>
      <c r="AH12" s="143"/>
      <c r="AI12" s="143"/>
      <c r="AJ12" s="620" t="s">
        <v>514</v>
      </c>
      <c r="AK12" s="143" t="s">
        <v>1006</v>
      </c>
      <c r="AL12" s="143"/>
      <c r="AM12" s="162"/>
      <c r="AN12" s="161"/>
      <c r="AO12" s="169"/>
      <c r="AP12" s="613"/>
      <c r="AQ12" s="621">
        <v>204</v>
      </c>
      <c r="AR12" s="621">
        <v>206</v>
      </c>
      <c r="AS12" s="621">
        <v>208</v>
      </c>
      <c r="AT12" s="621">
        <v>404</v>
      </c>
      <c r="AU12" s="621">
        <v>406</v>
      </c>
      <c r="AV12" s="621">
        <v>408</v>
      </c>
      <c r="AW12" s="143"/>
      <c r="AX12" s="143"/>
      <c r="AY12" s="143"/>
      <c r="AZ12" s="143"/>
    </row>
    <row r="13" spans="1:55" ht="12" customHeight="1">
      <c r="A13" s="1635"/>
      <c r="B13" s="161" t="s">
        <v>1007</v>
      </c>
      <c r="C13" s="167"/>
      <c r="D13" s="167"/>
      <c r="E13" s="167"/>
      <c r="F13" s="622"/>
      <c r="G13" s="623"/>
      <c r="H13" s="161"/>
      <c r="I13" s="143"/>
      <c r="J13" s="143"/>
      <c r="K13" s="162"/>
      <c r="L13" s="189"/>
      <c r="M13" s="172"/>
      <c r="N13" s="172"/>
      <c r="O13" s="174"/>
      <c r="P13" s="172"/>
      <c r="Q13" s="172"/>
      <c r="R13" s="172"/>
      <c r="S13" s="172"/>
      <c r="T13" s="172"/>
      <c r="U13" s="172"/>
      <c r="V13" s="172"/>
      <c r="W13" s="172"/>
      <c r="X13" s="172"/>
      <c r="Y13" s="172"/>
      <c r="Z13" s="172"/>
      <c r="AA13" s="172"/>
      <c r="AB13" s="172"/>
      <c r="AC13" s="172"/>
      <c r="AD13" s="172"/>
      <c r="AE13" s="172"/>
      <c r="AF13" s="172"/>
      <c r="AG13" s="172"/>
      <c r="AH13" s="172"/>
      <c r="AI13" s="172"/>
      <c r="AJ13" s="624" t="s">
        <v>514</v>
      </c>
      <c r="AK13" s="143" t="s">
        <v>1008</v>
      </c>
      <c r="AL13" s="143"/>
      <c r="AM13" s="162"/>
      <c r="AN13" s="161"/>
      <c r="AO13" s="169"/>
      <c r="AP13" s="613"/>
      <c r="AQ13" s="143"/>
      <c r="AR13" s="143"/>
      <c r="AS13" s="143"/>
      <c r="AT13" s="143"/>
      <c r="AU13" s="143"/>
      <c r="AV13" s="143"/>
      <c r="AW13" s="143"/>
      <c r="AX13" s="143"/>
      <c r="AY13" s="143"/>
      <c r="AZ13" s="143"/>
    </row>
    <row r="14" spans="1:55" ht="12" customHeight="1">
      <c r="A14" s="1635"/>
      <c r="B14" s="161" t="s">
        <v>1009</v>
      </c>
      <c r="C14" s="167"/>
      <c r="D14" s="167"/>
      <c r="E14" s="167"/>
      <c r="F14" s="622"/>
      <c r="G14" s="623"/>
      <c r="H14" s="161"/>
      <c r="I14" s="143"/>
      <c r="J14" s="143"/>
      <c r="K14" s="162"/>
      <c r="L14" s="161" t="s">
        <v>212</v>
      </c>
      <c r="M14" s="143"/>
      <c r="N14" s="143"/>
      <c r="O14" s="162"/>
      <c r="P14" s="143" t="s">
        <v>1003</v>
      </c>
      <c r="Q14" s="143" t="s">
        <v>211</v>
      </c>
      <c r="R14" s="143"/>
      <c r="S14" s="143"/>
      <c r="T14" s="167" t="s">
        <v>1004</v>
      </c>
      <c r="U14" s="1588"/>
      <c r="V14" s="1588"/>
      <c r="W14" s="1588"/>
      <c r="X14" s="167" t="s">
        <v>1005</v>
      </c>
      <c r="Y14" s="143"/>
      <c r="Z14" s="143" t="s">
        <v>339</v>
      </c>
      <c r="AA14" s="143"/>
      <c r="AB14" s="167" t="s">
        <v>1004</v>
      </c>
      <c r="AC14" s="1588"/>
      <c r="AD14" s="1588"/>
      <c r="AE14" s="1588"/>
      <c r="AF14" s="167" t="s">
        <v>1005</v>
      </c>
      <c r="AG14" s="143" t="s">
        <v>1010</v>
      </c>
      <c r="AH14" s="143"/>
      <c r="AI14" s="143"/>
      <c r="AJ14" s="624" t="s">
        <v>514</v>
      </c>
      <c r="AK14" s="143" t="s">
        <v>1011</v>
      </c>
      <c r="AL14" s="143"/>
      <c r="AM14" s="162"/>
      <c r="AN14" s="161"/>
      <c r="AO14" s="169"/>
      <c r="AP14" s="613"/>
      <c r="AQ14" s="621">
        <v>204</v>
      </c>
      <c r="AR14" s="621">
        <v>206</v>
      </c>
      <c r="AS14" s="621">
        <v>208</v>
      </c>
      <c r="AT14" s="621">
        <v>404</v>
      </c>
      <c r="AU14" s="621">
        <v>406</v>
      </c>
      <c r="AV14" s="621">
        <v>408</v>
      </c>
      <c r="AW14" s="143"/>
      <c r="AX14" s="621">
        <v>455</v>
      </c>
      <c r="AY14" s="621">
        <v>505</v>
      </c>
      <c r="AZ14" s="621">
        <v>600</v>
      </c>
    </row>
    <row r="15" spans="1:55" ht="12" customHeight="1">
      <c r="A15" s="1635"/>
      <c r="B15" s="622"/>
      <c r="C15" s="167"/>
      <c r="D15" s="167"/>
      <c r="E15" s="167"/>
      <c r="F15" s="622"/>
      <c r="G15" s="623"/>
      <c r="H15" s="161"/>
      <c r="I15" s="143"/>
      <c r="J15" s="143"/>
      <c r="K15" s="162"/>
      <c r="L15" s="189"/>
      <c r="M15" s="172"/>
      <c r="N15" s="172"/>
      <c r="O15" s="174"/>
      <c r="P15" s="172"/>
      <c r="Q15" s="172"/>
      <c r="R15" s="172"/>
      <c r="S15" s="172"/>
      <c r="T15" s="172"/>
      <c r="U15" s="172"/>
      <c r="V15" s="172"/>
      <c r="W15" s="172"/>
      <c r="X15" s="172"/>
      <c r="Y15" s="172"/>
      <c r="Z15" s="172"/>
      <c r="AA15" s="172"/>
      <c r="AB15" s="172"/>
      <c r="AC15" s="172"/>
      <c r="AD15" s="172"/>
      <c r="AE15" s="172"/>
      <c r="AF15" s="172"/>
      <c r="AG15" s="172"/>
      <c r="AH15" s="172"/>
      <c r="AI15" s="174"/>
      <c r="AJ15" s="624" t="s">
        <v>514</v>
      </c>
      <c r="AK15" s="143" t="s">
        <v>1012</v>
      </c>
      <c r="AL15" s="143"/>
      <c r="AM15" s="162"/>
      <c r="AN15" s="161"/>
      <c r="AO15" s="169"/>
      <c r="AP15" s="613"/>
      <c r="AQ15" s="143"/>
      <c r="AR15" s="143"/>
      <c r="AS15" s="143"/>
      <c r="AT15" s="143"/>
      <c r="AU15" s="143"/>
      <c r="AV15" s="143"/>
      <c r="AW15" s="143"/>
      <c r="AX15" s="143"/>
      <c r="AY15" s="143"/>
      <c r="AZ15" s="143"/>
    </row>
    <row r="16" spans="1:55" ht="12" customHeight="1">
      <c r="A16" s="1635"/>
      <c r="B16" s="622"/>
      <c r="C16" s="167"/>
      <c r="D16" s="167"/>
      <c r="E16" s="167"/>
      <c r="F16" s="622"/>
      <c r="G16" s="623"/>
      <c r="H16" s="161"/>
      <c r="I16" s="143"/>
      <c r="J16" s="143"/>
      <c r="K16" s="162"/>
      <c r="L16" s="161" t="s">
        <v>1014</v>
      </c>
      <c r="M16" s="143"/>
      <c r="N16" s="143"/>
      <c r="O16" s="162"/>
      <c r="P16" s="143" t="s">
        <v>1003</v>
      </c>
      <c r="Q16" s="143" t="s">
        <v>337</v>
      </c>
      <c r="R16" s="143"/>
      <c r="S16" s="167" t="s">
        <v>1004</v>
      </c>
      <c r="T16" s="1587"/>
      <c r="U16" s="1587"/>
      <c r="V16" s="1587"/>
      <c r="W16" s="1587"/>
      <c r="X16" s="167" t="s">
        <v>1005</v>
      </c>
      <c r="Y16" s="143"/>
      <c r="Z16" s="143" t="s">
        <v>213</v>
      </c>
      <c r="AA16" s="167" t="s">
        <v>1004</v>
      </c>
      <c r="AB16" s="1588"/>
      <c r="AC16" s="1588"/>
      <c r="AD16" s="1588"/>
      <c r="AE16" s="143" t="s">
        <v>1015</v>
      </c>
      <c r="AF16" s="143"/>
      <c r="AG16" s="143"/>
      <c r="AH16" s="143"/>
      <c r="AI16" s="143"/>
      <c r="AJ16" s="161"/>
      <c r="AK16" s="143"/>
      <c r="AL16" s="143"/>
      <c r="AM16" s="162"/>
      <c r="AN16" s="161"/>
      <c r="AO16" s="169"/>
      <c r="AP16" s="613"/>
      <c r="AQ16" s="621" t="s">
        <v>1016</v>
      </c>
      <c r="AR16" s="621" t="s">
        <v>1017</v>
      </c>
      <c r="AS16" s="143"/>
      <c r="AT16" s="621">
        <v>12</v>
      </c>
      <c r="AU16" s="621">
        <v>16</v>
      </c>
      <c r="AV16" s="143"/>
      <c r="AW16" s="143"/>
      <c r="AX16" s="143"/>
      <c r="AY16" s="143"/>
      <c r="AZ16" s="143"/>
    </row>
    <row r="17" spans="1:52" ht="12" customHeight="1">
      <c r="A17" s="1635"/>
      <c r="B17" s="873"/>
      <c r="C17" s="694"/>
      <c r="D17" s="694"/>
      <c r="E17" s="694"/>
      <c r="F17" s="873"/>
      <c r="G17" s="874"/>
      <c r="H17" s="161"/>
      <c r="I17" s="143"/>
      <c r="J17" s="143"/>
      <c r="K17" s="162"/>
      <c r="L17" s="161"/>
      <c r="M17" s="143"/>
      <c r="N17" s="143"/>
      <c r="O17" s="162"/>
      <c r="P17" s="143" t="s">
        <v>1003</v>
      </c>
      <c r="Q17" s="143" t="s">
        <v>214</v>
      </c>
      <c r="R17" s="143"/>
      <c r="S17" s="167" t="s">
        <v>1004</v>
      </c>
      <c r="T17" s="1595"/>
      <c r="U17" s="1595"/>
      <c r="V17" s="1595"/>
      <c r="W17" s="1595"/>
      <c r="X17" s="1595"/>
      <c r="Y17" s="1595"/>
      <c r="Z17" s="1595"/>
      <c r="AA17" s="1595"/>
      <c r="AB17" s="1595"/>
      <c r="AC17" s="1595"/>
      <c r="AD17" s="1595"/>
      <c r="AE17" s="1595"/>
      <c r="AF17" s="167" t="s">
        <v>1005</v>
      </c>
      <c r="AG17" s="143"/>
      <c r="AH17" s="143"/>
      <c r="AI17" s="143"/>
      <c r="AJ17" s="161"/>
      <c r="AK17" s="143"/>
      <c r="AL17" s="143"/>
      <c r="AM17" s="162"/>
      <c r="AN17" s="161"/>
      <c r="AO17" s="169"/>
      <c r="AP17" s="613"/>
      <c r="AQ17" s="621" t="s">
        <v>215</v>
      </c>
      <c r="AR17" s="143"/>
      <c r="AS17" s="143"/>
      <c r="AT17" s="143"/>
      <c r="AU17" s="143"/>
      <c r="AV17" s="143"/>
      <c r="AW17" s="143"/>
      <c r="AX17" s="143"/>
      <c r="AY17" s="143"/>
      <c r="AZ17" s="143"/>
    </row>
    <row r="18" spans="1:52" ht="12" customHeight="1">
      <c r="A18" s="1635"/>
      <c r="B18" s="619" t="s">
        <v>1013</v>
      </c>
      <c r="C18" s="167"/>
      <c r="D18" s="167"/>
      <c r="E18" s="167"/>
      <c r="F18" s="1592" t="str">
        <f>IF(自己評価書!F16="","-",自己評価書!F16)</f>
        <v>-</v>
      </c>
      <c r="G18" s="1593"/>
      <c r="H18" s="189"/>
      <c r="I18" s="172"/>
      <c r="J18" s="172"/>
      <c r="K18" s="174"/>
      <c r="L18" s="189"/>
      <c r="M18" s="172"/>
      <c r="N18" s="172"/>
      <c r="O18" s="174"/>
      <c r="P18" s="172" t="s">
        <v>1019</v>
      </c>
      <c r="Q18" s="172" t="s">
        <v>1020</v>
      </c>
      <c r="R18" s="172"/>
      <c r="S18" s="172"/>
      <c r="T18" s="172"/>
      <c r="U18" s="625" t="s">
        <v>1004</v>
      </c>
      <c r="V18" s="1594"/>
      <c r="W18" s="1594"/>
      <c r="X18" s="1594"/>
      <c r="Y18" s="1594"/>
      <c r="Z18" s="1594"/>
      <c r="AA18" s="1594"/>
      <c r="AB18" s="1594"/>
      <c r="AC18" s="1594"/>
      <c r="AD18" s="1594"/>
      <c r="AE18" s="1594"/>
      <c r="AF18" s="172" t="s">
        <v>1015</v>
      </c>
      <c r="AG18" s="172"/>
      <c r="AH18" s="172"/>
      <c r="AI18" s="172"/>
      <c r="AJ18" s="189"/>
      <c r="AK18" s="172"/>
      <c r="AL18" s="172"/>
      <c r="AM18" s="174"/>
      <c r="AN18" s="189"/>
      <c r="AO18" s="190"/>
      <c r="AP18" s="613"/>
      <c r="AQ18" s="143"/>
      <c r="AR18" s="143"/>
      <c r="AS18" s="143"/>
      <c r="AT18" s="143"/>
      <c r="AU18" s="143"/>
      <c r="AV18" s="143"/>
      <c r="AW18" s="143"/>
      <c r="AX18" s="143"/>
      <c r="AY18" s="143"/>
      <c r="AZ18" s="143"/>
    </row>
    <row r="19" spans="1:52" ht="12" customHeight="1">
      <c r="A19" s="1635"/>
      <c r="B19" s="161" t="s">
        <v>1007</v>
      </c>
      <c r="C19" s="167"/>
      <c r="D19" s="167"/>
      <c r="E19" s="167"/>
      <c r="F19" s="622"/>
      <c r="G19" s="623"/>
      <c r="H19" s="161" t="s">
        <v>340</v>
      </c>
      <c r="I19" s="143"/>
      <c r="J19" s="143"/>
      <c r="K19" s="162"/>
      <c r="L19" s="161" t="s">
        <v>216</v>
      </c>
      <c r="M19" s="143"/>
      <c r="N19" s="143"/>
      <c r="O19" s="162"/>
      <c r="P19" s="143" t="s">
        <v>1003</v>
      </c>
      <c r="Q19" s="143" t="s">
        <v>732</v>
      </c>
      <c r="R19" s="143"/>
      <c r="S19" s="167" t="s">
        <v>1004</v>
      </c>
      <c r="T19" s="1587"/>
      <c r="U19" s="1587"/>
      <c r="V19" s="1587"/>
      <c r="W19" s="1587"/>
      <c r="X19" s="1587"/>
      <c r="Y19" s="167" t="s">
        <v>1005</v>
      </c>
      <c r="Z19" s="143" t="s">
        <v>352</v>
      </c>
      <c r="AA19" s="143"/>
      <c r="AB19" s="167" t="s">
        <v>1004</v>
      </c>
      <c r="AC19" s="1588"/>
      <c r="AD19" s="1588"/>
      <c r="AE19" s="167" t="s">
        <v>1005</v>
      </c>
      <c r="AF19" s="143" t="s">
        <v>1010</v>
      </c>
      <c r="AG19" s="143"/>
      <c r="AH19" s="143"/>
      <c r="AI19" s="143"/>
      <c r="AJ19" s="624" t="s">
        <v>514</v>
      </c>
      <c r="AK19" s="1600" t="s">
        <v>217</v>
      </c>
      <c r="AL19" s="1600"/>
      <c r="AM19" s="1601"/>
      <c r="AN19" s="161"/>
      <c r="AO19" s="169"/>
      <c r="AP19" s="613"/>
      <c r="AQ19" s="621" t="s">
        <v>218</v>
      </c>
      <c r="AR19" s="621" t="s">
        <v>219</v>
      </c>
      <c r="AS19" s="621" t="s">
        <v>220</v>
      </c>
      <c r="AT19" s="621" t="s">
        <v>221</v>
      </c>
      <c r="AU19" s="143"/>
      <c r="AV19" s="143"/>
      <c r="AW19" s="143"/>
      <c r="AX19" s="621">
        <v>7.5</v>
      </c>
      <c r="AY19" s="621">
        <v>9</v>
      </c>
      <c r="AZ19" s="621">
        <v>12</v>
      </c>
    </row>
    <row r="20" spans="1:52" ht="12" customHeight="1">
      <c r="A20" s="1635"/>
      <c r="B20" s="161" t="s">
        <v>1018</v>
      </c>
      <c r="C20" s="167"/>
      <c r="D20" s="167"/>
      <c r="E20" s="167"/>
      <c r="F20" s="622"/>
      <c r="G20" s="623"/>
      <c r="H20" s="161"/>
      <c r="I20" s="143"/>
      <c r="J20" s="143"/>
      <c r="K20" s="162"/>
      <c r="L20" s="161" t="s">
        <v>1023</v>
      </c>
      <c r="M20" s="143"/>
      <c r="N20" s="143"/>
      <c r="O20" s="162"/>
      <c r="P20" s="143" t="s">
        <v>1003</v>
      </c>
      <c r="Q20" s="143" t="s">
        <v>222</v>
      </c>
      <c r="R20" s="143"/>
      <c r="S20" s="143"/>
      <c r="T20" s="167" t="s">
        <v>1004</v>
      </c>
      <c r="U20" s="143" t="s">
        <v>732</v>
      </c>
      <c r="V20" s="143"/>
      <c r="W20" s="1589"/>
      <c r="X20" s="1589"/>
      <c r="Y20" s="1589"/>
      <c r="Z20" s="167"/>
      <c r="AA20" s="143" t="s">
        <v>339</v>
      </c>
      <c r="AB20" s="143"/>
      <c r="AC20" s="1589"/>
      <c r="AD20" s="1589"/>
      <c r="AE20" s="1589"/>
      <c r="AF20" s="143" t="s">
        <v>1015</v>
      </c>
      <c r="AG20" s="143"/>
      <c r="AH20" s="143"/>
      <c r="AI20" s="143"/>
      <c r="AJ20" s="624" t="s">
        <v>514</v>
      </c>
      <c r="AK20" s="1602" t="s">
        <v>223</v>
      </c>
      <c r="AL20" s="1602"/>
      <c r="AM20" s="1603"/>
      <c r="AN20" s="161"/>
      <c r="AO20" s="169"/>
      <c r="AP20" s="613"/>
      <c r="AQ20" s="621" t="s">
        <v>1024</v>
      </c>
      <c r="AR20" s="621" t="s">
        <v>1025</v>
      </c>
      <c r="AS20" s="143"/>
      <c r="AT20" s="143"/>
      <c r="AU20" s="143"/>
      <c r="AV20" s="143"/>
      <c r="AW20" s="143"/>
      <c r="AX20" s="621">
        <v>100</v>
      </c>
      <c r="AY20" s="621">
        <v>150</v>
      </c>
      <c r="AZ20" s="621">
        <v>200</v>
      </c>
    </row>
    <row r="21" spans="1:52" ht="12" customHeight="1">
      <c r="A21" s="1635"/>
      <c r="B21" s="622"/>
      <c r="C21" s="167"/>
      <c r="D21" s="167"/>
      <c r="E21" s="167"/>
      <c r="F21" s="622"/>
      <c r="G21" s="623"/>
      <c r="H21" s="161"/>
      <c r="I21" s="143"/>
      <c r="J21" s="143"/>
      <c r="K21" s="162"/>
      <c r="L21" s="161"/>
      <c r="M21" s="143"/>
      <c r="N21" s="143"/>
      <c r="O21" s="162"/>
      <c r="P21" s="189" t="s">
        <v>1003</v>
      </c>
      <c r="Q21" s="172" t="s">
        <v>409</v>
      </c>
      <c r="R21" s="172"/>
      <c r="S21" s="172"/>
      <c r="T21" s="625" t="s">
        <v>1004</v>
      </c>
      <c r="U21" s="172" t="s">
        <v>732</v>
      </c>
      <c r="V21" s="172"/>
      <c r="W21" s="1582"/>
      <c r="X21" s="1582"/>
      <c r="Y21" s="1582"/>
      <c r="Z21" s="172"/>
      <c r="AA21" s="172" t="s">
        <v>339</v>
      </c>
      <c r="AB21" s="172"/>
      <c r="AC21" s="1582"/>
      <c r="AD21" s="1582"/>
      <c r="AE21" s="1582"/>
      <c r="AF21" s="172" t="s">
        <v>1015</v>
      </c>
      <c r="AG21" s="172"/>
      <c r="AH21" s="172"/>
      <c r="AI21" s="174"/>
      <c r="AJ21" s="624" t="s">
        <v>514</v>
      </c>
      <c r="AK21" s="626" t="s">
        <v>451</v>
      </c>
      <c r="AL21" s="143"/>
      <c r="AM21" s="162"/>
      <c r="AN21" s="161"/>
      <c r="AO21" s="169"/>
      <c r="AP21" s="613"/>
      <c r="AQ21" s="143"/>
      <c r="AR21" s="143"/>
      <c r="AS21" s="143"/>
      <c r="AT21" s="143"/>
      <c r="AU21" s="143"/>
      <c r="AV21" s="143"/>
      <c r="AW21" s="143"/>
      <c r="AX21" s="143"/>
      <c r="AY21" s="143"/>
      <c r="AZ21" s="143"/>
    </row>
    <row r="22" spans="1:52" ht="12" customHeight="1">
      <c r="A22" s="1635"/>
      <c r="B22" s="1597" t="str">
        <f>IF(自己評価総括表!A14="□","■選択無","□選択無")</f>
        <v>■選択無</v>
      </c>
      <c r="C22" s="1598"/>
      <c r="D22" s="1598"/>
      <c r="E22" s="1599"/>
      <c r="F22" s="622"/>
      <c r="G22" s="623"/>
      <c r="H22" s="161"/>
      <c r="I22" s="143"/>
      <c r="J22" s="143"/>
      <c r="K22" s="162"/>
      <c r="L22" s="161"/>
      <c r="M22" s="143"/>
      <c r="N22" s="143"/>
      <c r="O22" s="162"/>
      <c r="P22" s="143" t="s">
        <v>1003</v>
      </c>
      <c r="Q22" s="143" t="s">
        <v>732</v>
      </c>
      <c r="R22" s="143"/>
      <c r="S22" s="167" t="s">
        <v>1004</v>
      </c>
      <c r="T22" s="1587"/>
      <c r="U22" s="1587"/>
      <c r="V22" s="1587"/>
      <c r="W22" s="1587"/>
      <c r="X22" s="1587"/>
      <c r="Y22" s="167" t="s">
        <v>1005</v>
      </c>
      <c r="Z22" s="143" t="s">
        <v>352</v>
      </c>
      <c r="AA22" s="143"/>
      <c r="AB22" s="167" t="s">
        <v>1004</v>
      </c>
      <c r="AC22" s="1588"/>
      <c r="AD22" s="1588"/>
      <c r="AE22" s="167" t="s">
        <v>1005</v>
      </c>
      <c r="AF22" s="143" t="s">
        <v>1010</v>
      </c>
      <c r="AG22" s="143"/>
      <c r="AH22" s="143"/>
      <c r="AI22" s="143"/>
      <c r="AJ22" s="624" t="s">
        <v>514</v>
      </c>
      <c r="AK22" s="626" t="s">
        <v>733</v>
      </c>
      <c r="AL22" s="143"/>
      <c r="AM22" s="162"/>
      <c r="AN22" s="161"/>
      <c r="AO22" s="169"/>
      <c r="AP22" s="613"/>
      <c r="AQ22" s="143"/>
      <c r="AR22" s="143"/>
      <c r="AS22" s="143"/>
      <c r="AT22" s="143"/>
      <c r="AU22" s="143"/>
      <c r="AV22" s="143"/>
      <c r="AW22" s="143"/>
      <c r="AX22" s="143"/>
      <c r="AY22" s="143"/>
      <c r="AZ22" s="143"/>
    </row>
    <row r="23" spans="1:52" ht="12" customHeight="1">
      <c r="A23" s="1635"/>
      <c r="B23" s="622"/>
      <c r="C23" s="167"/>
      <c r="D23" s="167"/>
      <c r="E23" s="167"/>
      <c r="F23" s="622"/>
      <c r="G23" s="623"/>
      <c r="H23" s="161"/>
      <c r="I23" s="143"/>
      <c r="J23" s="143"/>
      <c r="K23" s="162"/>
      <c r="L23" s="161"/>
      <c r="M23" s="143"/>
      <c r="N23" s="143"/>
      <c r="O23" s="162"/>
      <c r="P23" s="143" t="s">
        <v>1003</v>
      </c>
      <c r="Q23" s="143" t="s">
        <v>222</v>
      </c>
      <c r="R23" s="143"/>
      <c r="S23" s="143"/>
      <c r="T23" s="167" t="s">
        <v>1004</v>
      </c>
      <c r="U23" s="143" t="s">
        <v>732</v>
      </c>
      <c r="V23" s="143"/>
      <c r="W23" s="1589"/>
      <c r="X23" s="1589"/>
      <c r="Y23" s="1589"/>
      <c r="Z23" s="167"/>
      <c r="AA23" s="143" t="s">
        <v>339</v>
      </c>
      <c r="AB23" s="143"/>
      <c r="AC23" s="1589"/>
      <c r="AD23" s="1589"/>
      <c r="AE23" s="1589"/>
      <c r="AF23" s="143" t="s">
        <v>1015</v>
      </c>
      <c r="AG23" s="143"/>
      <c r="AH23" s="143"/>
      <c r="AI23" s="143"/>
      <c r="AJ23" s="624" t="s">
        <v>514</v>
      </c>
      <c r="AK23" s="626" t="s">
        <v>338</v>
      </c>
      <c r="AL23" s="143"/>
      <c r="AM23" s="162"/>
      <c r="AN23" s="161"/>
      <c r="AO23" s="169"/>
      <c r="AP23" s="613"/>
      <c r="AQ23" s="143"/>
      <c r="AR23" s="143"/>
      <c r="AS23" s="143"/>
      <c r="AT23" s="143"/>
      <c r="AU23" s="143"/>
      <c r="AV23" s="143"/>
      <c r="AW23" s="143"/>
      <c r="AX23" s="143"/>
      <c r="AY23" s="143"/>
      <c r="AZ23" s="143"/>
    </row>
    <row r="24" spans="1:52" ht="12" customHeight="1">
      <c r="A24" s="1635"/>
      <c r="B24" s="873"/>
      <c r="C24" s="694"/>
      <c r="D24" s="694"/>
      <c r="E24" s="694"/>
      <c r="F24" s="873"/>
      <c r="G24" s="874"/>
      <c r="H24" s="161"/>
      <c r="I24" s="143"/>
      <c r="J24" s="143"/>
      <c r="K24" s="162"/>
      <c r="L24" s="189"/>
      <c r="M24" s="172"/>
      <c r="N24" s="172"/>
      <c r="O24" s="174"/>
      <c r="P24" s="189" t="s">
        <v>1003</v>
      </c>
      <c r="Q24" s="172" t="s">
        <v>409</v>
      </c>
      <c r="R24" s="172"/>
      <c r="S24" s="172"/>
      <c r="T24" s="625" t="s">
        <v>1004</v>
      </c>
      <c r="U24" s="172" t="s">
        <v>732</v>
      </c>
      <c r="V24" s="172"/>
      <c r="W24" s="1582"/>
      <c r="X24" s="1582"/>
      <c r="Y24" s="1582"/>
      <c r="Z24" s="172"/>
      <c r="AA24" s="172" t="s">
        <v>339</v>
      </c>
      <c r="AB24" s="172"/>
      <c r="AC24" s="1582"/>
      <c r="AD24" s="1582"/>
      <c r="AE24" s="1582"/>
      <c r="AF24" s="172" t="s">
        <v>1015</v>
      </c>
      <c r="AG24" s="172"/>
      <c r="AH24" s="172"/>
      <c r="AI24" s="174"/>
      <c r="AJ24" s="161"/>
      <c r="AK24" s="143"/>
      <c r="AL24" s="143"/>
      <c r="AM24" s="162"/>
      <c r="AN24" s="161"/>
      <c r="AO24" s="169"/>
      <c r="AP24" s="613"/>
      <c r="AQ24" s="143"/>
      <c r="AR24" s="143"/>
      <c r="AS24" s="143"/>
      <c r="AT24" s="143"/>
      <c r="AU24" s="143"/>
      <c r="AV24" s="143"/>
      <c r="AW24" s="143"/>
      <c r="AX24" s="143"/>
      <c r="AY24" s="143"/>
      <c r="AZ24" s="143"/>
    </row>
    <row r="25" spans="1:52" ht="12" customHeight="1">
      <c r="A25" s="1635"/>
      <c r="B25" s="308" t="s">
        <v>1021</v>
      </c>
      <c r="C25" s="167"/>
      <c r="D25" s="167"/>
      <c r="E25" s="167"/>
      <c r="F25" s="1592" t="s">
        <v>1022</v>
      </c>
      <c r="G25" s="1593"/>
      <c r="H25" s="161"/>
      <c r="I25" s="143"/>
      <c r="J25" s="143"/>
      <c r="K25" s="162"/>
      <c r="L25" s="161" t="s">
        <v>1797</v>
      </c>
      <c r="M25" s="143"/>
      <c r="N25" s="143"/>
      <c r="O25" s="162"/>
      <c r="P25" s="143" t="s">
        <v>1003</v>
      </c>
      <c r="Q25" s="143" t="s">
        <v>732</v>
      </c>
      <c r="R25" s="143"/>
      <c r="S25" s="167" t="s">
        <v>1004</v>
      </c>
      <c r="T25" s="1587"/>
      <c r="U25" s="1587"/>
      <c r="V25" s="1587"/>
      <c r="W25" s="1587"/>
      <c r="X25" s="1587"/>
      <c r="Y25" s="167" t="s">
        <v>1005</v>
      </c>
      <c r="Z25" s="143" t="s">
        <v>352</v>
      </c>
      <c r="AA25" s="143"/>
      <c r="AB25" s="167" t="s">
        <v>1004</v>
      </c>
      <c r="AC25" s="1588"/>
      <c r="AD25" s="1588"/>
      <c r="AE25" s="167" t="s">
        <v>1005</v>
      </c>
      <c r="AF25" s="143" t="s">
        <v>1010</v>
      </c>
      <c r="AG25" s="143"/>
      <c r="AH25" s="143"/>
      <c r="AI25" s="143"/>
      <c r="AJ25" s="161"/>
      <c r="AK25" s="143"/>
      <c r="AL25" s="143"/>
      <c r="AM25" s="162"/>
      <c r="AN25" s="161"/>
      <c r="AO25" s="169"/>
      <c r="AP25" s="613"/>
      <c r="AQ25" s="621" t="s">
        <v>218</v>
      </c>
      <c r="AR25" s="621" t="s">
        <v>219</v>
      </c>
      <c r="AS25" s="621" t="s">
        <v>1026</v>
      </c>
      <c r="AT25" s="621"/>
      <c r="AU25" s="621"/>
      <c r="AV25" s="621"/>
      <c r="AW25" s="621"/>
      <c r="AX25" s="621">
        <v>7.5</v>
      </c>
      <c r="AY25" s="621">
        <v>9</v>
      </c>
      <c r="AZ25" s="621">
        <v>12</v>
      </c>
    </row>
    <row r="26" spans="1:52" ht="12" customHeight="1">
      <c r="A26" s="1635"/>
      <c r="B26" s="307" t="s">
        <v>224</v>
      </c>
      <c r="C26" s="167"/>
      <c r="D26" s="167"/>
      <c r="E26" s="167"/>
      <c r="F26" s="622"/>
      <c r="G26" s="623"/>
      <c r="H26" s="161"/>
      <c r="I26" s="143"/>
      <c r="J26" s="143"/>
      <c r="K26" s="162"/>
      <c r="L26" s="161" t="s">
        <v>1023</v>
      </c>
      <c r="M26" s="143"/>
      <c r="N26" s="143"/>
      <c r="O26" s="162"/>
      <c r="P26" s="143" t="s">
        <v>1003</v>
      </c>
      <c r="Q26" s="143" t="s">
        <v>222</v>
      </c>
      <c r="R26" s="143"/>
      <c r="S26" s="143"/>
      <c r="T26" s="167" t="s">
        <v>1004</v>
      </c>
      <c r="U26" s="143" t="s">
        <v>732</v>
      </c>
      <c r="V26" s="143"/>
      <c r="W26" s="1589"/>
      <c r="X26" s="1589"/>
      <c r="Y26" s="1589"/>
      <c r="Z26" s="167"/>
      <c r="AA26" s="143" t="s">
        <v>339</v>
      </c>
      <c r="AB26" s="143"/>
      <c r="AC26" s="1589"/>
      <c r="AD26" s="1589"/>
      <c r="AE26" s="1589"/>
      <c r="AF26" s="143" t="s">
        <v>1015</v>
      </c>
      <c r="AG26" s="143"/>
      <c r="AH26" s="143"/>
      <c r="AI26" s="143"/>
      <c r="AJ26" s="161"/>
      <c r="AK26" s="143"/>
      <c r="AL26" s="143"/>
      <c r="AM26" s="162"/>
      <c r="AN26" s="161"/>
      <c r="AO26" s="169"/>
      <c r="AP26" s="613"/>
      <c r="AQ26" s="621" t="s">
        <v>1024</v>
      </c>
      <c r="AR26" s="621" t="s">
        <v>1025</v>
      </c>
      <c r="AS26" s="621" t="s">
        <v>1027</v>
      </c>
      <c r="AT26" s="621" t="s">
        <v>1028</v>
      </c>
      <c r="AU26" s="621" t="s">
        <v>1029</v>
      </c>
      <c r="AV26" s="621" t="s">
        <v>1030</v>
      </c>
      <c r="AW26" s="621"/>
      <c r="AX26" s="621">
        <v>100</v>
      </c>
      <c r="AY26" s="621">
        <v>150</v>
      </c>
      <c r="AZ26" s="621">
        <v>200</v>
      </c>
    </row>
    <row r="27" spans="1:52" ht="12" customHeight="1">
      <c r="A27" s="1635"/>
      <c r="B27" s="1524" t="s">
        <v>246</v>
      </c>
      <c r="C27" s="1596"/>
      <c r="D27" s="1596"/>
      <c r="E27" s="1527"/>
      <c r="F27" s="622"/>
      <c r="G27" s="623"/>
      <c r="H27" s="161"/>
      <c r="I27" s="143"/>
      <c r="J27" s="143"/>
      <c r="K27" s="162"/>
      <c r="L27" s="161"/>
      <c r="M27" s="143"/>
      <c r="N27" s="143"/>
      <c r="O27" s="162"/>
      <c r="P27" s="189" t="s">
        <v>1003</v>
      </c>
      <c r="Q27" s="172" t="s">
        <v>409</v>
      </c>
      <c r="R27" s="172"/>
      <c r="S27" s="172"/>
      <c r="T27" s="625" t="s">
        <v>1004</v>
      </c>
      <c r="U27" s="172" t="s">
        <v>732</v>
      </c>
      <c r="V27" s="172"/>
      <c r="W27" s="1582"/>
      <c r="X27" s="1582"/>
      <c r="Y27" s="1582"/>
      <c r="Z27" s="172"/>
      <c r="AA27" s="172" t="s">
        <v>339</v>
      </c>
      <c r="AB27" s="172"/>
      <c r="AC27" s="1582"/>
      <c r="AD27" s="1582"/>
      <c r="AE27" s="1582"/>
      <c r="AF27" s="172" t="s">
        <v>1015</v>
      </c>
      <c r="AG27" s="172"/>
      <c r="AH27" s="172"/>
      <c r="AI27" s="174"/>
      <c r="AJ27" s="161"/>
      <c r="AK27" s="143"/>
      <c r="AL27" s="143"/>
      <c r="AM27" s="162"/>
      <c r="AN27" s="161"/>
      <c r="AO27" s="169"/>
      <c r="AP27" s="613"/>
      <c r="AQ27" s="143"/>
      <c r="AR27" s="143"/>
      <c r="AS27" s="143"/>
      <c r="AT27" s="143"/>
      <c r="AU27" s="143"/>
      <c r="AV27" s="143"/>
      <c r="AW27" s="143"/>
      <c r="AX27" s="143"/>
      <c r="AY27" s="143"/>
      <c r="AZ27" s="143"/>
    </row>
    <row r="28" spans="1:52" ht="12" customHeight="1">
      <c r="A28" s="1635"/>
      <c r="B28" s="1524"/>
      <c r="C28" s="1596"/>
      <c r="D28" s="1596"/>
      <c r="E28" s="1527"/>
      <c r="F28" s="622"/>
      <c r="G28" s="623"/>
      <c r="H28" s="161"/>
      <c r="I28" s="143"/>
      <c r="J28" s="143"/>
      <c r="K28" s="162"/>
      <c r="L28" s="161"/>
      <c r="M28" s="143"/>
      <c r="N28" s="143"/>
      <c r="O28" s="162"/>
      <c r="P28" s="143" t="s">
        <v>1003</v>
      </c>
      <c r="Q28" s="143" t="s">
        <v>732</v>
      </c>
      <c r="R28" s="143"/>
      <c r="S28" s="167" t="s">
        <v>1004</v>
      </c>
      <c r="T28" s="1587"/>
      <c r="U28" s="1587"/>
      <c r="V28" s="1587"/>
      <c r="W28" s="1587"/>
      <c r="X28" s="1587"/>
      <c r="Y28" s="167" t="s">
        <v>1005</v>
      </c>
      <c r="Z28" s="143" t="s">
        <v>352</v>
      </c>
      <c r="AA28" s="143"/>
      <c r="AB28" s="167" t="s">
        <v>1004</v>
      </c>
      <c r="AC28" s="1588"/>
      <c r="AD28" s="1588"/>
      <c r="AE28" s="167" t="s">
        <v>1005</v>
      </c>
      <c r="AF28" s="143" t="s">
        <v>1010</v>
      </c>
      <c r="AG28" s="143"/>
      <c r="AH28" s="143"/>
      <c r="AI28" s="143"/>
      <c r="AJ28" s="161"/>
      <c r="AK28" s="143"/>
      <c r="AL28" s="143"/>
      <c r="AM28" s="162"/>
      <c r="AN28" s="161"/>
      <c r="AO28" s="169"/>
      <c r="AP28" s="613"/>
      <c r="AQ28" s="143"/>
      <c r="AR28" s="143"/>
      <c r="AS28" s="143"/>
      <c r="AT28" s="143"/>
      <c r="AU28" s="143"/>
      <c r="AV28" s="143"/>
      <c r="AW28" s="143"/>
      <c r="AX28" s="143"/>
      <c r="AY28" s="143"/>
      <c r="AZ28" s="143"/>
    </row>
    <row r="29" spans="1:52" ht="12" customHeight="1">
      <c r="A29" s="1635"/>
      <c r="B29" s="1524"/>
      <c r="C29" s="1596"/>
      <c r="D29" s="1596"/>
      <c r="E29" s="1527"/>
      <c r="F29" s="622"/>
      <c r="G29" s="623"/>
      <c r="H29" s="161"/>
      <c r="I29" s="143"/>
      <c r="J29" s="143"/>
      <c r="K29" s="162"/>
      <c r="L29" s="161"/>
      <c r="M29" s="143"/>
      <c r="N29" s="143"/>
      <c r="O29" s="162"/>
      <c r="P29" s="143" t="s">
        <v>1003</v>
      </c>
      <c r="Q29" s="143" t="s">
        <v>222</v>
      </c>
      <c r="R29" s="143"/>
      <c r="S29" s="143"/>
      <c r="T29" s="167" t="s">
        <v>1004</v>
      </c>
      <c r="U29" s="143" t="s">
        <v>732</v>
      </c>
      <c r="V29" s="143"/>
      <c r="W29" s="1589"/>
      <c r="X29" s="1589"/>
      <c r="Y29" s="1589"/>
      <c r="Z29" s="167"/>
      <c r="AA29" s="143" t="s">
        <v>339</v>
      </c>
      <c r="AB29" s="143"/>
      <c r="AC29" s="1589"/>
      <c r="AD29" s="1589"/>
      <c r="AE29" s="1589"/>
      <c r="AF29" s="143" t="s">
        <v>1015</v>
      </c>
      <c r="AG29" s="143"/>
      <c r="AH29" s="143"/>
      <c r="AI29" s="143"/>
      <c r="AJ29" s="161"/>
      <c r="AK29" s="143"/>
      <c r="AL29" s="143"/>
      <c r="AM29" s="162"/>
      <c r="AN29" s="161"/>
      <c r="AO29" s="169"/>
      <c r="AP29" s="613"/>
      <c r="AQ29" s="143"/>
      <c r="AR29" s="143"/>
      <c r="AS29" s="143"/>
      <c r="AT29" s="143"/>
      <c r="AU29" s="143"/>
      <c r="AV29" s="143"/>
      <c r="AW29" s="143"/>
      <c r="AX29" s="143"/>
      <c r="AY29" s="143"/>
      <c r="AZ29" s="143"/>
    </row>
    <row r="30" spans="1:52" ht="12" customHeight="1">
      <c r="A30" s="1635"/>
      <c r="B30" s="1524"/>
      <c r="C30" s="1596"/>
      <c r="D30" s="1596"/>
      <c r="E30" s="1527"/>
      <c r="F30" s="622"/>
      <c r="G30" s="623"/>
      <c r="H30" s="161"/>
      <c r="I30" s="143"/>
      <c r="J30" s="143"/>
      <c r="K30" s="162"/>
      <c r="L30" s="189"/>
      <c r="M30" s="172"/>
      <c r="N30" s="172"/>
      <c r="O30" s="174"/>
      <c r="P30" s="189" t="s">
        <v>1003</v>
      </c>
      <c r="Q30" s="172" t="s">
        <v>409</v>
      </c>
      <c r="R30" s="172"/>
      <c r="S30" s="172"/>
      <c r="T30" s="625" t="s">
        <v>1004</v>
      </c>
      <c r="U30" s="172" t="s">
        <v>732</v>
      </c>
      <c r="V30" s="172"/>
      <c r="W30" s="1582"/>
      <c r="X30" s="1582"/>
      <c r="Y30" s="1582"/>
      <c r="Z30" s="172"/>
      <c r="AA30" s="172" t="s">
        <v>339</v>
      </c>
      <c r="AB30" s="172"/>
      <c r="AC30" s="1582"/>
      <c r="AD30" s="1582"/>
      <c r="AE30" s="1582"/>
      <c r="AF30" s="172" t="s">
        <v>1015</v>
      </c>
      <c r="AG30" s="172"/>
      <c r="AH30" s="172"/>
      <c r="AI30" s="174"/>
      <c r="AJ30" s="161"/>
      <c r="AK30" s="143"/>
      <c r="AL30" s="143"/>
      <c r="AM30" s="162"/>
      <c r="AN30" s="161"/>
      <c r="AO30" s="169"/>
      <c r="AP30" s="613"/>
      <c r="AQ30" s="143"/>
      <c r="AR30" s="143"/>
      <c r="AS30" s="143"/>
      <c r="AT30" s="143"/>
      <c r="AU30" s="143"/>
      <c r="AV30" s="143"/>
      <c r="AW30" s="143"/>
      <c r="AX30" s="143"/>
      <c r="AY30" s="143"/>
      <c r="AZ30" s="143"/>
    </row>
    <row r="31" spans="1:52" ht="12" customHeight="1">
      <c r="A31" s="1635"/>
      <c r="B31" s="1524"/>
      <c r="C31" s="1596"/>
      <c r="D31" s="1596"/>
      <c r="E31" s="1527"/>
      <c r="F31" s="622"/>
      <c r="G31" s="623"/>
      <c r="H31" s="161"/>
      <c r="I31" s="143"/>
      <c r="J31" s="143"/>
      <c r="K31" s="162"/>
      <c r="L31" s="161" t="s">
        <v>343</v>
      </c>
      <c r="M31" s="143"/>
      <c r="N31" s="143"/>
      <c r="O31" s="162"/>
      <c r="P31" s="143" t="s">
        <v>1033</v>
      </c>
      <c r="Q31" s="143" t="s">
        <v>1034</v>
      </c>
      <c r="R31" s="177" t="s">
        <v>1035</v>
      </c>
      <c r="S31" s="1587"/>
      <c r="T31" s="1587"/>
      <c r="U31" s="176" t="s">
        <v>1036</v>
      </c>
      <c r="V31" s="176"/>
      <c r="W31" s="176" t="s">
        <v>1037</v>
      </c>
      <c r="X31" s="177" t="s">
        <v>1035</v>
      </c>
      <c r="Y31" s="1587"/>
      <c r="Z31" s="1587"/>
      <c r="AA31" s="176" t="s">
        <v>1036</v>
      </c>
      <c r="AB31" s="176"/>
      <c r="AC31" s="176" t="s">
        <v>1038</v>
      </c>
      <c r="AD31" s="177" t="s">
        <v>1035</v>
      </c>
      <c r="AE31" s="1587"/>
      <c r="AF31" s="1587"/>
      <c r="AG31" s="176" t="s">
        <v>1036</v>
      </c>
      <c r="AH31" s="176"/>
      <c r="AI31" s="143"/>
      <c r="AJ31" s="161"/>
      <c r="AK31" s="143"/>
      <c r="AL31" s="143"/>
      <c r="AM31" s="162"/>
      <c r="AN31" s="161"/>
      <c r="AO31" s="169"/>
      <c r="AP31" s="613"/>
      <c r="AQ31" s="143"/>
      <c r="AR31" s="143"/>
      <c r="AS31" s="143"/>
      <c r="AT31" s="143"/>
      <c r="AU31" s="143"/>
      <c r="AV31" s="143"/>
      <c r="AW31" s="143"/>
      <c r="AX31" s="143"/>
      <c r="AY31" s="143"/>
      <c r="AZ31" s="143"/>
    </row>
    <row r="32" spans="1:52" ht="12" customHeight="1">
      <c r="A32" s="1635"/>
      <c r="B32" s="873"/>
      <c r="C32" s="694"/>
      <c r="D32" s="694"/>
      <c r="E32" s="694"/>
      <c r="F32" s="873"/>
      <c r="G32" s="874"/>
      <c r="H32" s="161"/>
      <c r="I32" s="143"/>
      <c r="J32" s="143"/>
      <c r="K32" s="162"/>
      <c r="L32" s="189"/>
      <c r="M32" s="172"/>
      <c r="N32" s="172"/>
      <c r="O32" s="174"/>
      <c r="P32" s="172" t="s">
        <v>1033</v>
      </c>
      <c r="Q32" s="172" t="s">
        <v>1039</v>
      </c>
      <c r="R32" s="625" t="s">
        <v>1035</v>
      </c>
      <c r="S32" s="1594"/>
      <c r="T32" s="1594"/>
      <c r="U32" s="172" t="s">
        <v>1036</v>
      </c>
      <c r="V32" s="172"/>
      <c r="W32" s="172" t="s">
        <v>1040</v>
      </c>
      <c r="X32" s="625" t="s">
        <v>1035</v>
      </c>
      <c r="Y32" s="1594"/>
      <c r="Z32" s="1594"/>
      <c r="AA32" s="172" t="s">
        <v>1036</v>
      </c>
      <c r="AB32" s="172"/>
      <c r="AC32" s="172" t="s">
        <v>1041</v>
      </c>
      <c r="AD32" s="625" t="s">
        <v>1035</v>
      </c>
      <c r="AE32" s="1594"/>
      <c r="AF32" s="1594"/>
      <c r="AG32" s="172" t="s">
        <v>1036</v>
      </c>
      <c r="AH32" s="172"/>
      <c r="AI32" s="174"/>
      <c r="AJ32" s="161"/>
      <c r="AK32" s="143"/>
      <c r="AL32" s="143"/>
      <c r="AM32" s="162"/>
      <c r="AN32" s="161"/>
      <c r="AO32" s="169"/>
      <c r="AP32" s="613"/>
      <c r="AQ32" s="143"/>
      <c r="AR32" s="143"/>
      <c r="AS32" s="143"/>
      <c r="AT32" s="143"/>
      <c r="AU32" s="143"/>
      <c r="AV32" s="143"/>
      <c r="AW32" s="143"/>
      <c r="AX32" s="143"/>
      <c r="AY32" s="143"/>
      <c r="AZ32" s="143"/>
    </row>
    <row r="33" spans="1:53" ht="12" customHeight="1">
      <c r="A33" s="1635"/>
      <c r="B33" s="308" t="s">
        <v>1031</v>
      </c>
      <c r="C33" s="167"/>
      <c r="D33" s="167"/>
      <c r="E33" s="167"/>
      <c r="F33" s="1592" t="str">
        <f>IF(自己評価書!F26="","-",自己評価書!F26)</f>
        <v>-</v>
      </c>
      <c r="G33" s="1593"/>
      <c r="H33" s="161"/>
      <c r="I33" s="143"/>
      <c r="J33" s="143"/>
      <c r="K33" s="162"/>
      <c r="L33" s="161" t="s">
        <v>344</v>
      </c>
      <c r="M33" s="143"/>
      <c r="N33" s="143"/>
      <c r="O33" s="162"/>
      <c r="P33" s="143" t="s">
        <v>1033</v>
      </c>
      <c r="Q33" s="143" t="s">
        <v>1034</v>
      </c>
      <c r="R33" s="167" t="s">
        <v>1035</v>
      </c>
      <c r="S33" s="1595"/>
      <c r="T33" s="1595"/>
      <c r="U33" s="143" t="s">
        <v>1036</v>
      </c>
      <c r="V33" s="143"/>
      <c r="W33" s="143" t="s">
        <v>1037</v>
      </c>
      <c r="X33" s="167" t="s">
        <v>1035</v>
      </c>
      <c r="Y33" s="1595"/>
      <c r="Z33" s="1595"/>
      <c r="AA33" s="143" t="s">
        <v>1036</v>
      </c>
      <c r="AB33" s="143"/>
      <c r="AC33" s="143" t="s">
        <v>1038</v>
      </c>
      <c r="AD33" s="167" t="s">
        <v>1035</v>
      </c>
      <c r="AE33" s="1595"/>
      <c r="AF33" s="1595"/>
      <c r="AG33" s="143" t="s">
        <v>1036</v>
      </c>
      <c r="AH33" s="143"/>
      <c r="AI33" s="143"/>
      <c r="AJ33" s="161"/>
      <c r="AK33" s="143"/>
      <c r="AL33" s="143"/>
      <c r="AM33" s="162"/>
      <c r="AN33" s="161"/>
      <c r="AO33" s="169"/>
      <c r="AP33" s="613"/>
      <c r="AQ33" s="143"/>
      <c r="AR33" s="143"/>
      <c r="AS33" s="143"/>
      <c r="AT33" s="143"/>
      <c r="AU33" s="143"/>
      <c r="AV33" s="143"/>
      <c r="AW33" s="143"/>
      <c r="AX33" s="143"/>
      <c r="AY33" s="143"/>
      <c r="AZ33" s="143"/>
    </row>
    <row r="34" spans="1:53" ht="12" customHeight="1">
      <c r="A34" s="1635"/>
      <c r="B34" s="307" t="s">
        <v>252</v>
      </c>
      <c r="C34" s="167"/>
      <c r="D34" s="167"/>
      <c r="E34" s="167"/>
      <c r="F34" s="622"/>
      <c r="G34" s="623"/>
      <c r="H34" s="189"/>
      <c r="I34" s="172"/>
      <c r="J34" s="172"/>
      <c r="K34" s="174"/>
      <c r="L34" s="189"/>
      <c r="M34" s="172"/>
      <c r="N34" s="172"/>
      <c r="O34" s="174"/>
      <c r="P34" s="172" t="s">
        <v>1033</v>
      </c>
      <c r="Q34" s="172" t="s">
        <v>1039</v>
      </c>
      <c r="R34" s="625" t="s">
        <v>1035</v>
      </c>
      <c r="S34" s="1594"/>
      <c r="T34" s="1594"/>
      <c r="U34" s="172" t="s">
        <v>1036</v>
      </c>
      <c r="V34" s="172"/>
      <c r="W34" s="172" t="s">
        <v>1040</v>
      </c>
      <c r="X34" s="625" t="s">
        <v>1035</v>
      </c>
      <c r="Y34" s="1594"/>
      <c r="Z34" s="1594"/>
      <c r="AA34" s="172" t="s">
        <v>1036</v>
      </c>
      <c r="AB34" s="172"/>
      <c r="AC34" s="172" t="s">
        <v>1041</v>
      </c>
      <c r="AD34" s="625" t="s">
        <v>1035</v>
      </c>
      <c r="AE34" s="1594"/>
      <c r="AF34" s="1594"/>
      <c r="AG34" s="172" t="s">
        <v>1036</v>
      </c>
      <c r="AH34" s="172"/>
      <c r="AI34" s="172"/>
      <c r="AJ34" s="189"/>
      <c r="AK34" s="172"/>
      <c r="AL34" s="172"/>
      <c r="AM34" s="174"/>
      <c r="AN34" s="189"/>
      <c r="AO34" s="190"/>
      <c r="AP34" s="613"/>
      <c r="AQ34" s="143"/>
      <c r="AR34" s="143"/>
      <c r="AS34" s="143"/>
      <c r="AT34" s="143"/>
      <c r="AU34" s="143"/>
      <c r="AV34" s="143"/>
      <c r="AW34" s="143"/>
      <c r="AX34" s="143"/>
      <c r="AY34" s="143"/>
      <c r="AZ34" s="143"/>
    </row>
    <row r="35" spans="1:53" ht="12" customHeight="1">
      <c r="A35" s="627"/>
      <c r="B35" s="622"/>
      <c r="C35" s="167"/>
      <c r="D35" s="167"/>
      <c r="E35" s="167"/>
      <c r="F35" s="622"/>
      <c r="G35" s="623"/>
      <c r="H35" s="161" t="s">
        <v>1042</v>
      </c>
      <c r="I35" s="143"/>
      <c r="J35" s="143"/>
      <c r="K35" s="162"/>
      <c r="L35" s="161" t="s">
        <v>1043</v>
      </c>
      <c r="M35" s="143"/>
      <c r="N35" s="143"/>
      <c r="O35" s="162"/>
      <c r="P35" s="143" t="s">
        <v>1033</v>
      </c>
      <c r="Q35" s="143" t="s">
        <v>732</v>
      </c>
      <c r="R35" s="143"/>
      <c r="S35" s="167" t="s">
        <v>1035</v>
      </c>
      <c r="T35" s="1587"/>
      <c r="U35" s="1587"/>
      <c r="V35" s="1587"/>
      <c r="W35" s="1587"/>
      <c r="X35" s="1587"/>
      <c r="Y35" s="167" t="s">
        <v>1044</v>
      </c>
      <c r="Z35" s="143" t="s">
        <v>352</v>
      </c>
      <c r="AA35" s="143"/>
      <c r="AB35" s="167" t="s">
        <v>1035</v>
      </c>
      <c r="AC35" s="1588"/>
      <c r="AD35" s="1588"/>
      <c r="AE35" s="167" t="s">
        <v>1044</v>
      </c>
      <c r="AF35" s="143" t="s">
        <v>1045</v>
      </c>
      <c r="AG35" s="143"/>
      <c r="AH35" s="143"/>
      <c r="AI35" s="143"/>
      <c r="AJ35" s="628" t="s">
        <v>514</v>
      </c>
      <c r="AK35" s="143" t="s">
        <v>1006</v>
      </c>
      <c r="AL35" s="143"/>
      <c r="AM35" s="162"/>
      <c r="AN35" s="161"/>
      <c r="AO35" s="169"/>
      <c r="AP35" s="613"/>
      <c r="AQ35" s="621" t="s">
        <v>225</v>
      </c>
      <c r="AR35" s="621" t="s">
        <v>1046</v>
      </c>
      <c r="AS35" s="621" t="s">
        <v>226</v>
      </c>
      <c r="AT35" s="621"/>
      <c r="AU35" s="621"/>
      <c r="AV35" s="621"/>
      <c r="AW35" s="621"/>
      <c r="AX35" s="621">
        <v>12</v>
      </c>
      <c r="AY35" s="621">
        <v>15</v>
      </c>
      <c r="AZ35" s="621">
        <v>18</v>
      </c>
    </row>
    <row r="36" spans="1:53" ht="12" customHeight="1">
      <c r="A36" s="627"/>
      <c r="B36" s="1597" t="str">
        <f>IF(自己評価総括表!A16="□","■選択無","□選択無")</f>
        <v>■選択無</v>
      </c>
      <c r="C36" s="1598"/>
      <c r="D36" s="1598"/>
      <c r="E36" s="1599"/>
      <c r="F36" s="622"/>
      <c r="G36" s="623"/>
      <c r="H36" s="161"/>
      <c r="I36" s="143"/>
      <c r="J36" s="143"/>
      <c r="K36" s="162"/>
      <c r="L36" s="161"/>
      <c r="M36" s="143"/>
      <c r="N36" s="143"/>
      <c r="O36" s="162"/>
      <c r="P36" s="143" t="s">
        <v>1019</v>
      </c>
      <c r="Q36" s="143" t="s">
        <v>227</v>
      </c>
      <c r="R36" s="143"/>
      <c r="S36" s="143"/>
      <c r="T36" s="167" t="s">
        <v>1047</v>
      </c>
      <c r="U36" s="1589"/>
      <c r="V36" s="1589"/>
      <c r="W36" s="1589"/>
      <c r="X36" s="167" t="s">
        <v>1048</v>
      </c>
      <c r="Y36" s="143"/>
      <c r="Z36" s="143" t="s">
        <v>339</v>
      </c>
      <c r="AA36" s="143"/>
      <c r="AB36" s="167" t="s">
        <v>1047</v>
      </c>
      <c r="AC36" s="1589"/>
      <c r="AD36" s="1589"/>
      <c r="AE36" s="1589"/>
      <c r="AF36" s="143" t="s">
        <v>1049</v>
      </c>
      <c r="AG36" s="143"/>
      <c r="AH36" s="143"/>
      <c r="AI36" s="143"/>
      <c r="AJ36" s="624" t="s">
        <v>514</v>
      </c>
      <c r="AK36" s="143" t="s">
        <v>1008</v>
      </c>
      <c r="AL36" s="143"/>
      <c r="AM36" s="162"/>
      <c r="AN36" s="161"/>
      <c r="AO36" s="169"/>
      <c r="AP36" s="613"/>
      <c r="AQ36" s="621">
        <v>206</v>
      </c>
      <c r="AR36" s="621">
        <v>208</v>
      </c>
      <c r="AS36" s="621">
        <v>210</v>
      </c>
      <c r="AT36" s="621">
        <v>212</v>
      </c>
      <c r="AU36" s="621"/>
      <c r="AV36" s="621"/>
      <c r="AW36" s="621"/>
      <c r="AX36" s="621"/>
      <c r="AY36" s="621"/>
      <c r="AZ36" s="621"/>
    </row>
    <row r="37" spans="1:53" ht="12" customHeight="1">
      <c r="A37" s="627"/>
      <c r="B37" s="622"/>
      <c r="C37" s="167"/>
      <c r="D37" s="167"/>
      <c r="E37" s="167"/>
      <c r="F37" s="622"/>
      <c r="G37" s="623"/>
      <c r="H37" s="161"/>
      <c r="I37" s="143"/>
      <c r="J37" s="143"/>
      <c r="K37" s="162"/>
      <c r="L37" s="189"/>
      <c r="M37" s="172"/>
      <c r="N37" s="172"/>
      <c r="O37" s="174"/>
      <c r="P37" s="172" t="s">
        <v>1019</v>
      </c>
      <c r="Q37" s="172" t="s">
        <v>228</v>
      </c>
      <c r="R37" s="172"/>
      <c r="S37" s="172"/>
      <c r="T37" s="625" t="s">
        <v>1047</v>
      </c>
      <c r="U37" s="172" t="s">
        <v>732</v>
      </c>
      <c r="V37" s="172"/>
      <c r="W37" s="1582"/>
      <c r="X37" s="1582"/>
      <c r="Y37" s="1582"/>
      <c r="Z37" s="172"/>
      <c r="AA37" s="172" t="s">
        <v>339</v>
      </c>
      <c r="AB37" s="172"/>
      <c r="AC37" s="1582"/>
      <c r="AD37" s="1582"/>
      <c r="AE37" s="1582"/>
      <c r="AF37" s="172" t="s">
        <v>1049</v>
      </c>
      <c r="AG37" s="172"/>
      <c r="AH37" s="172"/>
      <c r="AI37" s="174"/>
      <c r="AJ37" s="624" t="s">
        <v>514</v>
      </c>
      <c r="AK37" s="143" t="s">
        <v>1012</v>
      </c>
      <c r="AL37" s="143"/>
      <c r="AM37" s="162"/>
      <c r="AN37" s="161"/>
      <c r="AO37" s="169"/>
      <c r="AP37" s="613"/>
      <c r="AQ37" s="621" t="s">
        <v>1050</v>
      </c>
      <c r="AR37" s="621" t="s">
        <v>1051</v>
      </c>
      <c r="AS37" s="621"/>
      <c r="AT37" s="621"/>
      <c r="AU37" s="621"/>
      <c r="AV37" s="621"/>
      <c r="AW37" s="621"/>
      <c r="AX37" s="621">
        <v>150</v>
      </c>
      <c r="AY37" s="621">
        <v>100</v>
      </c>
      <c r="AZ37" s="621"/>
    </row>
    <row r="38" spans="1:53" ht="12" customHeight="1">
      <c r="A38" s="627"/>
      <c r="B38" s="873"/>
      <c r="C38" s="694"/>
      <c r="D38" s="694"/>
      <c r="E38" s="694"/>
      <c r="F38" s="873"/>
      <c r="G38" s="874"/>
      <c r="H38" s="161"/>
      <c r="I38" s="143"/>
      <c r="J38" s="143"/>
      <c r="K38" s="162"/>
      <c r="L38" s="161" t="s">
        <v>345</v>
      </c>
      <c r="M38" s="143"/>
      <c r="N38" s="143"/>
      <c r="O38" s="162"/>
      <c r="P38" s="143" t="s">
        <v>1019</v>
      </c>
      <c r="Q38" s="143" t="s">
        <v>732</v>
      </c>
      <c r="R38" s="143"/>
      <c r="S38" s="167" t="s">
        <v>1047</v>
      </c>
      <c r="T38" s="1587"/>
      <c r="U38" s="1587"/>
      <c r="V38" s="1587"/>
      <c r="W38" s="1587"/>
      <c r="X38" s="1587"/>
      <c r="Y38" s="167" t="s">
        <v>1048</v>
      </c>
      <c r="Z38" s="143" t="s">
        <v>352</v>
      </c>
      <c r="AA38" s="143"/>
      <c r="AB38" s="167" t="s">
        <v>1047</v>
      </c>
      <c r="AC38" s="1588"/>
      <c r="AD38" s="1588"/>
      <c r="AE38" s="167" t="s">
        <v>1048</v>
      </c>
      <c r="AF38" s="143" t="s">
        <v>1052</v>
      </c>
      <c r="AG38" s="143"/>
      <c r="AH38" s="143"/>
      <c r="AI38" s="143"/>
      <c r="AJ38" s="624" t="s">
        <v>514</v>
      </c>
      <c r="AK38" s="143" t="s">
        <v>1053</v>
      </c>
      <c r="AL38" s="143"/>
      <c r="AM38" s="162"/>
      <c r="AN38" s="161"/>
      <c r="AO38" s="169"/>
      <c r="AP38" s="613"/>
      <c r="AQ38" s="621" t="s">
        <v>225</v>
      </c>
      <c r="AR38" s="621" t="s">
        <v>1046</v>
      </c>
      <c r="AS38" s="621" t="s">
        <v>226</v>
      </c>
      <c r="AT38" s="621"/>
      <c r="AU38" s="621"/>
      <c r="AV38" s="621"/>
      <c r="AW38" s="621"/>
      <c r="AX38" s="621">
        <v>9</v>
      </c>
      <c r="AY38" s="621">
        <v>12</v>
      </c>
      <c r="AZ38" s="621">
        <v>15</v>
      </c>
      <c r="BA38" s="621">
        <v>18</v>
      </c>
    </row>
    <row r="39" spans="1:53" ht="12" customHeight="1">
      <c r="A39" s="627"/>
      <c r="B39" s="308" t="s">
        <v>1032</v>
      </c>
      <c r="C39" s="167"/>
      <c r="D39" s="167"/>
      <c r="E39" s="167"/>
      <c r="F39" s="1592" t="s">
        <v>1022</v>
      </c>
      <c r="G39" s="1593"/>
      <c r="H39" s="161"/>
      <c r="I39" s="143"/>
      <c r="J39" s="143"/>
      <c r="K39" s="162"/>
      <c r="L39" s="161"/>
      <c r="M39" s="143"/>
      <c r="N39" s="143"/>
      <c r="O39" s="162"/>
      <c r="P39" s="143" t="s">
        <v>1003</v>
      </c>
      <c r="Q39" s="143" t="s">
        <v>227</v>
      </c>
      <c r="R39" s="143"/>
      <c r="S39" s="143"/>
      <c r="T39" s="167" t="s">
        <v>1004</v>
      </c>
      <c r="U39" s="1589"/>
      <c r="V39" s="1589"/>
      <c r="W39" s="1589"/>
      <c r="X39" s="167" t="s">
        <v>1005</v>
      </c>
      <c r="Y39" s="143"/>
      <c r="Z39" s="143" t="s">
        <v>339</v>
      </c>
      <c r="AA39" s="143"/>
      <c r="AB39" s="167" t="s">
        <v>1004</v>
      </c>
      <c r="AC39" s="1589"/>
      <c r="AD39" s="1589"/>
      <c r="AE39" s="1589"/>
      <c r="AF39" s="143" t="s">
        <v>1015</v>
      </c>
      <c r="AG39" s="143"/>
      <c r="AH39" s="143"/>
      <c r="AI39" s="143"/>
      <c r="AJ39" s="161"/>
      <c r="AK39" s="143"/>
      <c r="AL39" s="143"/>
      <c r="AM39" s="162"/>
      <c r="AN39" s="161"/>
      <c r="AO39" s="169"/>
      <c r="AP39" s="613"/>
      <c r="AQ39" s="621">
        <v>204</v>
      </c>
      <c r="AR39" s="621">
        <v>206</v>
      </c>
      <c r="AS39" s="621">
        <v>208</v>
      </c>
      <c r="AT39" s="621">
        <v>210</v>
      </c>
      <c r="AU39" s="621">
        <v>212</v>
      </c>
      <c r="AV39" s="621"/>
      <c r="AW39" s="621"/>
      <c r="AX39" s="621"/>
      <c r="AY39" s="621"/>
      <c r="AZ39" s="621"/>
      <c r="BA39" s="621"/>
    </row>
    <row r="40" spans="1:53" ht="12" customHeight="1">
      <c r="A40" s="627"/>
      <c r="B40" s="307" t="s">
        <v>253</v>
      </c>
      <c r="C40" s="167"/>
      <c r="D40" s="167"/>
      <c r="E40" s="167"/>
      <c r="F40" s="622"/>
      <c r="G40" s="623"/>
      <c r="H40" s="189"/>
      <c r="I40" s="172"/>
      <c r="J40" s="172"/>
      <c r="K40" s="174"/>
      <c r="L40" s="189"/>
      <c r="M40" s="172"/>
      <c r="N40" s="172"/>
      <c r="O40" s="174"/>
      <c r="P40" s="172" t="s">
        <v>1003</v>
      </c>
      <c r="Q40" s="172" t="s">
        <v>228</v>
      </c>
      <c r="R40" s="172"/>
      <c r="S40" s="172"/>
      <c r="T40" s="625" t="s">
        <v>1004</v>
      </c>
      <c r="U40" s="172" t="s">
        <v>732</v>
      </c>
      <c r="V40" s="172"/>
      <c r="W40" s="1582"/>
      <c r="X40" s="1582"/>
      <c r="Y40" s="1582"/>
      <c r="Z40" s="172"/>
      <c r="AA40" s="172" t="s">
        <v>339</v>
      </c>
      <c r="AB40" s="172"/>
      <c r="AC40" s="1582"/>
      <c r="AD40" s="1582"/>
      <c r="AE40" s="1582"/>
      <c r="AF40" s="172" t="s">
        <v>1015</v>
      </c>
      <c r="AG40" s="172"/>
      <c r="AH40" s="172"/>
      <c r="AI40" s="174"/>
      <c r="AJ40" s="189"/>
      <c r="AK40" s="172"/>
      <c r="AL40" s="172"/>
      <c r="AM40" s="174"/>
      <c r="AN40" s="189"/>
      <c r="AO40" s="190"/>
      <c r="AP40" s="613"/>
      <c r="AQ40" s="621" t="s">
        <v>1024</v>
      </c>
      <c r="AR40" s="621" t="s">
        <v>1025</v>
      </c>
      <c r="AS40" s="621"/>
      <c r="AT40" s="621"/>
      <c r="AU40" s="621"/>
      <c r="AV40" s="621"/>
      <c r="AW40" s="621"/>
      <c r="AX40" s="621">
        <v>150</v>
      </c>
      <c r="AY40" s="621">
        <v>100</v>
      </c>
      <c r="AZ40" s="621"/>
      <c r="BA40" s="621"/>
    </row>
    <row r="41" spans="1:53" ht="12" customHeight="1">
      <c r="A41" s="627"/>
      <c r="B41" s="622"/>
      <c r="C41" s="167"/>
      <c r="D41" s="167"/>
      <c r="E41" s="167"/>
      <c r="F41" s="622"/>
      <c r="G41" s="623"/>
      <c r="H41" s="161" t="s">
        <v>346</v>
      </c>
      <c r="I41" s="143"/>
      <c r="J41" s="143"/>
      <c r="K41" s="162"/>
      <c r="L41" s="629" t="s">
        <v>347</v>
      </c>
      <c r="M41" s="616"/>
      <c r="N41" s="616"/>
      <c r="O41" s="630"/>
      <c r="P41" s="616" t="s">
        <v>1003</v>
      </c>
      <c r="Q41" s="616" t="s">
        <v>784</v>
      </c>
      <c r="R41" s="616"/>
      <c r="S41" s="631" t="s">
        <v>1004</v>
      </c>
      <c r="T41" s="1590"/>
      <c r="U41" s="1590"/>
      <c r="V41" s="1590"/>
      <c r="W41" s="1590"/>
      <c r="X41" s="631" t="s">
        <v>1005</v>
      </c>
      <c r="Y41" s="616"/>
      <c r="Z41" s="616"/>
      <c r="AA41" s="616"/>
      <c r="AB41" s="616"/>
      <c r="AC41" s="616"/>
      <c r="AD41" s="616"/>
      <c r="AE41" s="616"/>
      <c r="AF41" s="616"/>
      <c r="AG41" s="616"/>
      <c r="AH41" s="616"/>
      <c r="AI41" s="630"/>
      <c r="AJ41" s="624" t="s">
        <v>514</v>
      </c>
      <c r="AK41" s="143" t="s">
        <v>1006</v>
      </c>
      <c r="AL41" s="143"/>
      <c r="AM41" s="162"/>
      <c r="AN41" s="161"/>
      <c r="AO41" s="169"/>
      <c r="AP41" s="613"/>
      <c r="AQ41" s="143"/>
      <c r="AR41" s="143"/>
      <c r="AS41" s="143"/>
      <c r="AT41" s="143"/>
      <c r="AU41" s="143"/>
      <c r="AV41" s="143"/>
      <c r="AW41" s="143"/>
      <c r="AX41" s="143"/>
      <c r="AY41" s="143"/>
      <c r="AZ41" s="143"/>
    </row>
    <row r="42" spans="1:53" ht="12" customHeight="1">
      <c r="A42" s="627"/>
      <c r="B42" s="1597" t="str">
        <f>IF(自己評価総括表!A17="□","■選択無","□選択無")</f>
        <v>■選択無</v>
      </c>
      <c r="C42" s="1598"/>
      <c r="D42" s="1598"/>
      <c r="E42" s="1599"/>
      <c r="F42" s="622"/>
      <c r="G42" s="623"/>
      <c r="H42" s="161"/>
      <c r="I42" s="143"/>
      <c r="J42" s="143"/>
      <c r="K42" s="162"/>
      <c r="L42" s="161" t="s">
        <v>346</v>
      </c>
      <c r="M42" s="143"/>
      <c r="N42" s="143"/>
      <c r="O42" s="162"/>
      <c r="P42" s="143" t="s">
        <v>1003</v>
      </c>
      <c r="Q42" s="143" t="s">
        <v>732</v>
      </c>
      <c r="R42" s="143"/>
      <c r="S42" s="167" t="s">
        <v>1004</v>
      </c>
      <c r="T42" s="1587"/>
      <c r="U42" s="1587"/>
      <c r="V42" s="1587"/>
      <c r="W42" s="1587"/>
      <c r="X42" s="1587"/>
      <c r="Y42" s="167" t="s">
        <v>1005</v>
      </c>
      <c r="Z42" s="143" t="s">
        <v>352</v>
      </c>
      <c r="AA42" s="143"/>
      <c r="AB42" s="167" t="s">
        <v>1004</v>
      </c>
      <c r="AC42" s="1588"/>
      <c r="AD42" s="1588"/>
      <c r="AE42" s="167" t="s">
        <v>1005</v>
      </c>
      <c r="AF42" s="143" t="s">
        <v>1010</v>
      </c>
      <c r="AG42" s="143"/>
      <c r="AH42" s="143"/>
      <c r="AI42" s="143"/>
      <c r="AJ42" s="624" t="s">
        <v>514</v>
      </c>
      <c r="AK42" s="143" t="s">
        <v>1008</v>
      </c>
      <c r="AL42" s="143"/>
      <c r="AM42" s="162"/>
      <c r="AN42" s="161"/>
      <c r="AO42" s="169"/>
      <c r="AP42" s="613"/>
      <c r="AQ42" s="621" t="s">
        <v>225</v>
      </c>
      <c r="AR42" s="621" t="s">
        <v>1046</v>
      </c>
      <c r="AS42" s="621" t="s">
        <v>226</v>
      </c>
      <c r="AT42" s="621"/>
      <c r="AU42" s="621"/>
      <c r="AV42" s="621"/>
      <c r="AW42" s="621"/>
      <c r="AX42" s="621">
        <v>9</v>
      </c>
      <c r="AY42" s="621">
        <v>12</v>
      </c>
      <c r="AZ42" s="621">
        <v>15</v>
      </c>
      <c r="BA42" s="621">
        <v>18</v>
      </c>
    </row>
    <row r="43" spans="1:53" ht="12" customHeight="1">
      <c r="A43" s="627"/>
      <c r="B43" s="622"/>
      <c r="C43" s="167"/>
      <c r="D43" s="167"/>
      <c r="E43" s="167"/>
      <c r="F43" s="622"/>
      <c r="G43" s="623"/>
      <c r="H43" s="161"/>
      <c r="I43" s="143"/>
      <c r="J43" s="143"/>
      <c r="K43" s="162"/>
      <c r="L43" s="161"/>
      <c r="M43" s="143"/>
      <c r="N43" s="143"/>
      <c r="O43" s="162"/>
      <c r="P43" s="143" t="s">
        <v>1003</v>
      </c>
      <c r="Q43" s="143" t="s">
        <v>227</v>
      </c>
      <c r="R43" s="143"/>
      <c r="S43" s="143"/>
      <c r="T43" s="167" t="s">
        <v>1004</v>
      </c>
      <c r="U43" s="1589"/>
      <c r="V43" s="1589"/>
      <c r="W43" s="1589"/>
      <c r="X43" s="167" t="s">
        <v>1005</v>
      </c>
      <c r="Y43" s="143"/>
      <c r="Z43" s="143" t="s">
        <v>339</v>
      </c>
      <c r="AA43" s="143"/>
      <c r="AB43" s="167" t="s">
        <v>1004</v>
      </c>
      <c r="AC43" s="1589"/>
      <c r="AD43" s="1589"/>
      <c r="AE43" s="1589"/>
      <c r="AF43" s="143" t="s">
        <v>1015</v>
      </c>
      <c r="AG43" s="143"/>
      <c r="AH43" s="143"/>
      <c r="AI43" s="143"/>
      <c r="AJ43" s="624" t="s">
        <v>514</v>
      </c>
      <c r="AK43" s="143" t="s">
        <v>1012</v>
      </c>
      <c r="AL43" s="143"/>
      <c r="AM43" s="162"/>
      <c r="AN43" s="161"/>
      <c r="AO43" s="169"/>
      <c r="AP43" s="613"/>
      <c r="AQ43" s="621">
        <v>204</v>
      </c>
      <c r="AR43" s="621">
        <v>206</v>
      </c>
      <c r="AS43" s="621">
        <v>208</v>
      </c>
      <c r="AT43" s="621">
        <v>210</v>
      </c>
      <c r="AU43" s="621">
        <v>212</v>
      </c>
      <c r="AV43" s="621"/>
      <c r="AW43" s="621"/>
      <c r="AX43" s="621"/>
      <c r="AY43" s="621"/>
      <c r="AZ43" s="621"/>
      <c r="BA43" s="621"/>
    </row>
    <row r="44" spans="1:53" ht="12" customHeight="1">
      <c r="A44" s="627"/>
      <c r="F44" s="622"/>
      <c r="G44" s="623"/>
      <c r="H44" s="189"/>
      <c r="I44" s="172"/>
      <c r="J44" s="172"/>
      <c r="K44" s="174"/>
      <c r="L44" s="189"/>
      <c r="M44" s="172"/>
      <c r="N44" s="172"/>
      <c r="O44" s="174"/>
      <c r="P44" s="172" t="s">
        <v>1003</v>
      </c>
      <c r="Q44" s="172" t="s">
        <v>228</v>
      </c>
      <c r="R44" s="172"/>
      <c r="S44" s="172"/>
      <c r="T44" s="625" t="s">
        <v>1004</v>
      </c>
      <c r="U44" s="172" t="s">
        <v>732</v>
      </c>
      <c r="V44" s="172"/>
      <c r="W44" s="1582"/>
      <c r="X44" s="1582"/>
      <c r="Y44" s="1582"/>
      <c r="Z44" s="172"/>
      <c r="AA44" s="172" t="s">
        <v>339</v>
      </c>
      <c r="AB44" s="172"/>
      <c r="AC44" s="1582"/>
      <c r="AD44" s="1582"/>
      <c r="AE44" s="1582"/>
      <c r="AF44" s="172" t="s">
        <v>1015</v>
      </c>
      <c r="AG44" s="172"/>
      <c r="AH44" s="172"/>
      <c r="AI44" s="174"/>
      <c r="AJ44" s="632" t="s">
        <v>514</v>
      </c>
      <c r="AK44" s="172" t="s">
        <v>1053</v>
      </c>
      <c r="AL44" s="172"/>
      <c r="AM44" s="174"/>
      <c r="AN44" s="189"/>
      <c r="AO44" s="190"/>
      <c r="AP44" s="613"/>
      <c r="AQ44" s="621" t="s">
        <v>1024</v>
      </c>
      <c r="AR44" s="621" t="s">
        <v>1025</v>
      </c>
      <c r="AS44" s="621"/>
      <c r="AT44" s="621"/>
      <c r="AU44" s="621"/>
      <c r="AV44" s="621"/>
      <c r="AW44" s="621"/>
      <c r="AX44" s="621">
        <v>150</v>
      </c>
      <c r="AY44" s="621">
        <v>100</v>
      </c>
      <c r="AZ44" s="621"/>
      <c r="BA44" s="621"/>
    </row>
    <row r="45" spans="1:53" ht="12" customHeight="1">
      <c r="A45" s="627"/>
      <c r="B45" s="622"/>
      <c r="C45" s="167"/>
      <c r="D45" s="167"/>
      <c r="E45" s="167"/>
      <c r="F45" s="622"/>
      <c r="G45" s="623"/>
      <c r="H45" s="161" t="s">
        <v>348</v>
      </c>
      <c r="I45" s="143"/>
      <c r="J45" s="143"/>
      <c r="K45" s="162"/>
      <c r="L45" s="629" t="s">
        <v>349</v>
      </c>
      <c r="M45" s="616"/>
      <c r="N45" s="616"/>
      <c r="O45" s="630"/>
      <c r="P45" s="616" t="s">
        <v>1003</v>
      </c>
      <c r="Q45" s="616" t="s">
        <v>337</v>
      </c>
      <c r="R45" s="616"/>
      <c r="S45" s="631" t="s">
        <v>1004</v>
      </c>
      <c r="T45" s="1591"/>
      <c r="U45" s="1591"/>
      <c r="V45" s="1591"/>
      <c r="W45" s="1591"/>
      <c r="X45" s="631" t="s">
        <v>1005</v>
      </c>
      <c r="Y45" s="616"/>
      <c r="Z45" s="616"/>
      <c r="AA45" s="616"/>
      <c r="AB45" s="616"/>
      <c r="AC45" s="616"/>
      <c r="AD45" s="616"/>
      <c r="AE45" s="616"/>
      <c r="AF45" s="616"/>
      <c r="AG45" s="616"/>
      <c r="AH45" s="616"/>
      <c r="AI45" s="630"/>
      <c r="AJ45" s="628" t="s">
        <v>514</v>
      </c>
      <c r="AK45" s="143" t="s">
        <v>1006</v>
      </c>
      <c r="AL45" s="143"/>
      <c r="AM45" s="162"/>
      <c r="AN45" s="161"/>
      <c r="AO45" s="169"/>
      <c r="AP45" s="613"/>
      <c r="AQ45" s="621" t="s">
        <v>1016</v>
      </c>
      <c r="AR45" s="621" t="s">
        <v>1017</v>
      </c>
      <c r="AS45" s="621"/>
      <c r="AT45" s="621"/>
      <c r="AU45" s="621"/>
      <c r="AV45" s="621"/>
      <c r="AW45" s="621"/>
      <c r="AX45" s="621"/>
      <c r="AY45" s="621"/>
      <c r="AZ45" s="621"/>
      <c r="BA45" s="621"/>
    </row>
    <row r="46" spans="1:53" ht="12" customHeight="1">
      <c r="A46" s="627"/>
      <c r="B46" s="622"/>
      <c r="C46" s="167"/>
      <c r="D46" s="167"/>
      <c r="E46" s="167"/>
      <c r="F46" s="622"/>
      <c r="G46" s="623"/>
      <c r="H46" s="161"/>
      <c r="I46" s="143"/>
      <c r="J46" s="143"/>
      <c r="K46" s="162"/>
      <c r="L46" s="1573" t="s">
        <v>1054</v>
      </c>
      <c r="M46" s="1574"/>
      <c r="N46" s="1574"/>
      <c r="O46" s="1575"/>
      <c r="P46" s="143" t="s">
        <v>1003</v>
      </c>
      <c r="Q46" s="143" t="s">
        <v>1055</v>
      </c>
      <c r="R46" s="143"/>
      <c r="S46" s="143"/>
      <c r="T46" s="143"/>
      <c r="U46" s="143"/>
      <c r="V46" s="143"/>
      <c r="W46" s="143"/>
      <c r="X46" s="143"/>
      <c r="Y46" s="143"/>
      <c r="Z46" s="143"/>
      <c r="AA46" s="143"/>
      <c r="AB46" s="143"/>
      <c r="AC46" s="143"/>
      <c r="AD46" s="143"/>
      <c r="AE46" s="143"/>
      <c r="AF46" s="143"/>
      <c r="AG46" s="143"/>
      <c r="AH46" s="143"/>
      <c r="AI46" s="143"/>
      <c r="AJ46" s="624" t="s">
        <v>514</v>
      </c>
      <c r="AK46" s="143" t="s">
        <v>1008</v>
      </c>
      <c r="AL46" s="143"/>
      <c r="AM46" s="162"/>
      <c r="AN46" s="161"/>
      <c r="AO46" s="169"/>
      <c r="AP46" s="613"/>
      <c r="AQ46" s="143"/>
      <c r="AR46" s="143"/>
      <c r="AS46" s="143"/>
      <c r="AT46" s="143"/>
      <c r="AU46" s="143"/>
      <c r="AV46" s="143"/>
      <c r="AW46" s="143"/>
      <c r="AX46" s="143"/>
      <c r="AY46" s="143"/>
      <c r="AZ46" s="143"/>
    </row>
    <row r="47" spans="1:53" ht="12" customHeight="1">
      <c r="A47" s="627"/>
      <c r="B47" s="652"/>
      <c r="C47" s="625"/>
      <c r="D47" s="625"/>
      <c r="E47" s="625"/>
      <c r="F47" s="652"/>
      <c r="G47" s="653"/>
      <c r="H47" s="161"/>
      <c r="I47" s="143"/>
      <c r="J47" s="143"/>
      <c r="K47" s="162"/>
      <c r="L47" s="1558"/>
      <c r="M47" s="1559"/>
      <c r="N47" s="1559"/>
      <c r="O47" s="1560"/>
      <c r="P47" s="143"/>
      <c r="Q47" s="327" t="s">
        <v>514</v>
      </c>
      <c r="R47" s="143" t="s">
        <v>1056</v>
      </c>
      <c r="S47" s="143"/>
      <c r="T47" s="143"/>
      <c r="U47" s="143"/>
      <c r="V47" s="143"/>
      <c r="W47" s="143"/>
      <c r="X47" s="143"/>
      <c r="Y47" s="143"/>
      <c r="Z47" s="143"/>
      <c r="AA47" s="143"/>
      <c r="AB47" s="143"/>
      <c r="AC47" s="143"/>
      <c r="AD47" s="143"/>
      <c r="AE47" s="143"/>
      <c r="AF47" s="143"/>
      <c r="AG47" s="143"/>
      <c r="AH47" s="143"/>
      <c r="AI47" s="143"/>
      <c r="AJ47" s="624" t="s">
        <v>514</v>
      </c>
      <c r="AK47" s="143" t="s">
        <v>1012</v>
      </c>
      <c r="AL47" s="143"/>
      <c r="AM47" s="162"/>
      <c r="AN47" s="161"/>
      <c r="AO47" s="169"/>
      <c r="AP47" s="613"/>
      <c r="AQ47" s="143"/>
      <c r="AR47" s="143"/>
      <c r="AS47" s="143"/>
      <c r="AT47" s="143"/>
      <c r="AU47" s="143"/>
      <c r="AV47" s="143"/>
      <c r="AW47" s="143"/>
      <c r="AX47" s="143"/>
      <c r="AY47" s="143"/>
      <c r="AZ47" s="143"/>
    </row>
    <row r="48" spans="1:53" ht="12" customHeight="1">
      <c r="A48" s="627"/>
      <c r="B48" s="622"/>
      <c r="C48" s="167"/>
      <c r="D48" s="167"/>
      <c r="E48" s="177"/>
      <c r="F48" s="177"/>
      <c r="G48" s="1192"/>
      <c r="H48" s="161"/>
      <c r="I48" s="143"/>
      <c r="J48" s="143"/>
      <c r="K48" s="162"/>
      <c r="L48" s="1558"/>
      <c r="M48" s="1559"/>
      <c r="N48" s="1559"/>
      <c r="O48" s="1560"/>
      <c r="P48" s="143"/>
      <c r="Q48" s="327" t="s">
        <v>514</v>
      </c>
      <c r="R48" s="143" t="s">
        <v>2076</v>
      </c>
      <c r="S48" s="143"/>
      <c r="T48" s="143"/>
      <c r="U48" s="143"/>
      <c r="V48" s="143"/>
      <c r="W48" s="143"/>
      <c r="X48" s="143"/>
      <c r="Y48" s="143"/>
      <c r="Z48" s="143"/>
      <c r="AA48" s="143"/>
      <c r="AB48" s="143"/>
      <c r="AC48" s="143"/>
      <c r="AD48" s="143"/>
      <c r="AE48" s="143"/>
      <c r="AF48" s="143"/>
      <c r="AG48" s="143"/>
      <c r="AH48" s="143"/>
      <c r="AI48" s="143"/>
      <c r="AJ48" s="624" t="s">
        <v>514</v>
      </c>
      <c r="AK48" s="143" t="s">
        <v>1053</v>
      </c>
      <c r="AL48" s="143"/>
      <c r="AM48" s="162"/>
      <c r="AN48" s="161"/>
      <c r="AO48" s="169"/>
      <c r="AP48" s="613"/>
      <c r="AQ48" s="143"/>
      <c r="AR48" s="143"/>
      <c r="AS48" s="143"/>
      <c r="AT48" s="143"/>
      <c r="AU48" s="143"/>
      <c r="AV48" s="143"/>
      <c r="AW48" s="143"/>
      <c r="AX48" s="143"/>
      <c r="AY48" s="143"/>
      <c r="AZ48" s="143"/>
    </row>
    <row r="49" spans="1:52" ht="12" customHeight="1">
      <c r="A49" s="627"/>
      <c r="B49" s="161" t="s">
        <v>2175</v>
      </c>
      <c r="C49" s="167"/>
      <c r="D49" s="167"/>
      <c r="E49" s="167"/>
      <c r="F49" s="167"/>
      <c r="G49" s="623"/>
      <c r="H49" s="161"/>
      <c r="I49" s="143"/>
      <c r="J49" s="143"/>
      <c r="K49" s="162"/>
      <c r="L49" s="161"/>
      <c r="M49" s="143"/>
      <c r="N49" s="143"/>
      <c r="O49" s="162"/>
      <c r="P49" s="143"/>
      <c r="Q49" s="327" t="s">
        <v>514</v>
      </c>
      <c r="R49" s="143" t="s">
        <v>2096</v>
      </c>
      <c r="S49" s="143"/>
      <c r="T49" s="143"/>
      <c r="U49" s="143"/>
      <c r="V49" s="143"/>
      <c r="W49" s="143"/>
      <c r="X49" s="143"/>
      <c r="Y49" s="143"/>
      <c r="Z49" s="143"/>
      <c r="AA49" s="143"/>
      <c r="AB49" s="143"/>
      <c r="AC49" s="143"/>
      <c r="AD49" s="143"/>
      <c r="AE49" s="143"/>
      <c r="AF49" s="143"/>
      <c r="AG49" s="143"/>
      <c r="AH49" s="143"/>
      <c r="AI49" s="143"/>
      <c r="AJ49" s="624" t="s">
        <v>514</v>
      </c>
      <c r="AK49" s="143" t="s">
        <v>1057</v>
      </c>
      <c r="AL49" s="143"/>
      <c r="AM49" s="162"/>
      <c r="AN49" s="161"/>
      <c r="AO49" s="169"/>
      <c r="AP49" s="613"/>
      <c r="AQ49" s="143"/>
      <c r="AR49" s="143"/>
      <c r="AS49" s="143"/>
      <c r="AT49" s="143"/>
      <c r="AU49" s="143"/>
      <c r="AV49" s="143"/>
      <c r="AW49" s="143"/>
      <c r="AX49" s="143"/>
      <c r="AY49" s="143"/>
      <c r="AZ49" s="143"/>
    </row>
    <row r="50" spans="1:52" ht="12" customHeight="1">
      <c r="A50" s="627"/>
      <c r="B50" s="161" t="s">
        <v>2176</v>
      </c>
      <c r="C50" s="167"/>
      <c r="D50" s="167"/>
      <c r="E50" s="167"/>
      <c r="F50" s="167"/>
      <c r="G50" s="623"/>
      <c r="H50" s="161"/>
      <c r="I50" s="143"/>
      <c r="J50" s="143"/>
      <c r="K50" s="162"/>
      <c r="L50" s="161"/>
      <c r="M50" s="143"/>
      <c r="N50" s="143"/>
      <c r="O50" s="162"/>
      <c r="P50" s="143"/>
      <c r="Q50" s="327" t="s">
        <v>514</v>
      </c>
      <c r="R50" s="143" t="s">
        <v>409</v>
      </c>
      <c r="S50" s="143"/>
      <c r="T50" s="167" t="s">
        <v>1004</v>
      </c>
      <c r="U50" s="1576"/>
      <c r="V50" s="1576"/>
      <c r="W50" s="1576"/>
      <c r="X50" s="1576"/>
      <c r="Y50" s="1576"/>
      <c r="Z50" s="1576"/>
      <c r="AA50" s="1576"/>
      <c r="AB50" s="1576"/>
      <c r="AC50" s="167" t="s">
        <v>1005</v>
      </c>
      <c r="AD50" s="143"/>
      <c r="AE50" s="143"/>
      <c r="AF50" s="143"/>
      <c r="AG50" s="143"/>
      <c r="AH50" s="143"/>
      <c r="AI50" s="143"/>
      <c r="AJ50" s="624" t="s">
        <v>514</v>
      </c>
      <c r="AK50" s="1578" t="s">
        <v>1058</v>
      </c>
      <c r="AL50" s="1578"/>
      <c r="AM50" s="1579"/>
      <c r="AN50" s="161"/>
      <c r="AO50" s="169"/>
      <c r="AP50" s="613"/>
      <c r="AQ50" s="143"/>
      <c r="AR50" s="143"/>
      <c r="AS50" s="143"/>
      <c r="AT50" s="143"/>
      <c r="AU50" s="143"/>
      <c r="AV50" s="143"/>
      <c r="AW50" s="143"/>
      <c r="AX50" s="143"/>
      <c r="AY50" s="143"/>
      <c r="AZ50" s="143"/>
    </row>
    <row r="51" spans="1:52" ht="12" customHeight="1">
      <c r="A51" s="627"/>
      <c r="B51" s="161" t="s">
        <v>2177</v>
      </c>
      <c r="C51" s="167"/>
      <c r="D51" s="167"/>
      <c r="E51" s="167"/>
      <c r="F51" s="167"/>
      <c r="G51" s="623"/>
      <c r="H51" s="189"/>
      <c r="I51" s="172"/>
      <c r="J51" s="172"/>
      <c r="K51" s="174"/>
      <c r="L51" s="189"/>
      <c r="M51" s="172"/>
      <c r="N51" s="172"/>
      <c r="O51" s="174"/>
      <c r="P51" s="172"/>
      <c r="Q51" s="172"/>
      <c r="R51" s="172"/>
      <c r="S51" s="172"/>
      <c r="T51" s="172"/>
      <c r="U51" s="172"/>
      <c r="V51" s="172"/>
      <c r="W51" s="172"/>
      <c r="X51" s="172"/>
      <c r="Y51" s="172"/>
      <c r="Z51" s="172"/>
      <c r="AA51" s="172"/>
      <c r="AB51" s="172"/>
      <c r="AC51" s="172"/>
      <c r="AD51" s="172"/>
      <c r="AE51" s="172"/>
      <c r="AF51" s="172"/>
      <c r="AG51" s="172"/>
      <c r="AH51" s="172"/>
      <c r="AI51" s="172"/>
      <c r="AJ51" s="632" t="s">
        <v>514</v>
      </c>
      <c r="AK51" s="1580" t="s">
        <v>1059</v>
      </c>
      <c r="AL51" s="1580"/>
      <c r="AM51" s="1581"/>
      <c r="AN51" s="189"/>
      <c r="AO51" s="190"/>
      <c r="AP51" s="613"/>
      <c r="AQ51" s="143"/>
      <c r="AR51" s="143"/>
      <c r="AS51" s="143"/>
      <c r="AT51" s="143"/>
      <c r="AU51" s="143"/>
      <c r="AV51" s="143"/>
      <c r="AW51" s="143"/>
      <c r="AX51" s="143"/>
      <c r="AY51" s="143"/>
      <c r="AZ51" s="143"/>
    </row>
    <row r="52" spans="1:52" ht="12" customHeight="1">
      <c r="A52" s="627"/>
      <c r="B52" s="161" t="s">
        <v>2178</v>
      </c>
      <c r="C52" s="167"/>
      <c r="D52" s="167"/>
      <c r="E52" s="167"/>
      <c r="F52" s="167"/>
      <c r="G52" s="623"/>
      <c r="H52" s="161" t="s">
        <v>1060</v>
      </c>
      <c r="I52" s="143"/>
      <c r="J52" s="143"/>
      <c r="K52" s="162"/>
      <c r="L52" s="189" t="s">
        <v>1061</v>
      </c>
      <c r="M52" s="172"/>
      <c r="N52" s="172"/>
      <c r="O52" s="174"/>
      <c r="P52" s="172" t="s">
        <v>1003</v>
      </c>
      <c r="Q52" s="172" t="s">
        <v>350</v>
      </c>
      <c r="R52" s="172"/>
      <c r="S52" s="625" t="s">
        <v>1004</v>
      </c>
      <c r="T52" s="1582"/>
      <c r="U52" s="1582"/>
      <c r="V52" s="1582"/>
      <c r="W52" s="172" t="s">
        <v>1062</v>
      </c>
      <c r="X52" s="172"/>
      <c r="Y52" s="172"/>
      <c r="Z52" s="172"/>
      <c r="AA52" s="172"/>
      <c r="AB52" s="172"/>
      <c r="AC52" s="172"/>
      <c r="AD52" s="172"/>
      <c r="AE52" s="172"/>
      <c r="AF52" s="172"/>
      <c r="AG52" s="172"/>
      <c r="AH52" s="172"/>
      <c r="AI52" s="174"/>
      <c r="AJ52" s="624" t="s">
        <v>514</v>
      </c>
      <c r="AK52" s="143" t="s">
        <v>1006</v>
      </c>
      <c r="AL52" s="143"/>
      <c r="AM52" s="162"/>
      <c r="AN52" s="161"/>
      <c r="AO52" s="169"/>
      <c r="AP52" s="613"/>
      <c r="AQ52" s="143"/>
      <c r="AR52" s="143"/>
      <c r="AS52" s="143"/>
      <c r="AT52" s="143"/>
      <c r="AU52" s="143"/>
      <c r="AV52" s="143"/>
      <c r="AW52" s="143"/>
      <c r="AX52" s="143"/>
      <c r="AY52" s="143"/>
      <c r="AZ52" s="143"/>
    </row>
    <row r="53" spans="1:52" ht="12" customHeight="1">
      <c r="A53" s="627"/>
      <c r="B53" s="161" t="s">
        <v>2179</v>
      </c>
      <c r="C53" s="167"/>
      <c r="D53" s="167"/>
      <c r="E53" s="167"/>
      <c r="F53" s="167"/>
      <c r="G53" s="623"/>
      <c r="H53" s="1583" t="s">
        <v>1063</v>
      </c>
      <c r="I53" s="1584"/>
      <c r="J53" s="1584"/>
      <c r="K53" s="1585"/>
      <c r="L53" s="629" t="s">
        <v>351</v>
      </c>
      <c r="M53" s="616"/>
      <c r="N53" s="616"/>
      <c r="O53" s="630"/>
      <c r="P53" s="629" t="s">
        <v>1003</v>
      </c>
      <c r="Q53" s="616" t="s">
        <v>782</v>
      </c>
      <c r="R53" s="616"/>
      <c r="S53" s="631" t="s">
        <v>1035</v>
      </c>
      <c r="T53" s="1586"/>
      <c r="U53" s="1586"/>
      <c r="V53" s="1586"/>
      <c r="W53" s="616" t="s">
        <v>1064</v>
      </c>
      <c r="X53" s="616"/>
      <c r="Y53" s="616"/>
      <c r="Z53" s="616" t="s">
        <v>352</v>
      </c>
      <c r="AA53" s="616"/>
      <c r="AB53" s="631" t="s">
        <v>1035</v>
      </c>
      <c r="AC53" s="1586"/>
      <c r="AD53" s="1586"/>
      <c r="AE53" s="1586"/>
      <c r="AF53" s="616" t="s">
        <v>1064</v>
      </c>
      <c r="AG53" s="616"/>
      <c r="AH53" s="616"/>
      <c r="AI53" s="630"/>
      <c r="AJ53" s="624" t="s">
        <v>514</v>
      </c>
      <c r="AK53" s="143" t="s">
        <v>1008</v>
      </c>
      <c r="AL53" s="143"/>
      <c r="AM53" s="162"/>
      <c r="AN53" s="161"/>
      <c r="AO53" s="169"/>
      <c r="AP53" s="613"/>
      <c r="AQ53" s="143"/>
      <c r="AR53" s="143"/>
      <c r="AS53" s="143"/>
      <c r="AT53" s="143"/>
      <c r="AU53" s="143"/>
      <c r="AV53" s="143"/>
      <c r="AW53" s="143"/>
      <c r="AX53" s="143"/>
      <c r="AY53" s="143"/>
      <c r="AZ53" s="143"/>
    </row>
    <row r="54" spans="1:52" ht="12" customHeight="1">
      <c r="A54" s="627"/>
      <c r="B54" s="622"/>
      <c r="C54" s="167"/>
      <c r="D54" s="167"/>
      <c r="E54" s="167"/>
      <c r="F54" s="167"/>
      <c r="G54" s="623"/>
      <c r="H54" s="1583"/>
      <c r="I54" s="1584"/>
      <c r="J54" s="1584"/>
      <c r="K54" s="1585"/>
      <c r="L54" s="629" t="s">
        <v>1065</v>
      </c>
      <c r="M54" s="616"/>
      <c r="N54" s="616"/>
      <c r="O54" s="630"/>
      <c r="P54" s="189" t="s">
        <v>1003</v>
      </c>
      <c r="Q54" s="616" t="s">
        <v>352</v>
      </c>
      <c r="R54" s="616"/>
      <c r="S54" s="631" t="s">
        <v>1004</v>
      </c>
      <c r="T54" s="1586"/>
      <c r="U54" s="1586"/>
      <c r="V54" s="1586"/>
      <c r="W54" s="616" t="s">
        <v>1015</v>
      </c>
      <c r="X54" s="616"/>
      <c r="Y54" s="616"/>
      <c r="Z54" s="616" t="s">
        <v>783</v>
      </c>
      <c r="AA54" s="616"/>
      <c r="AB54" s="631" t="s">
        <v>1004</v>
      </c>
      <c r="AC54" s="1586"/>
      <c r="AD54" s="1586"/>
      <c r="AE54" s="1586"/>
      <c r="AF54" s="616" t="s">
        <v>1015</v>
      </c>
      <c r="AG54" s="616"/>
      <c r="AH54" s="616"/>
      <c r="AI54" s="630"/>
      <c r="AJ54" s="624" t="s">
        <v>514</v>
      </c>
      <c r="AK54" s="143" t="s">
        <v>1053</v>
      </c>
      <c r="AL54" s="143"/>
      <c r="AM54" s="162"/>
      <c r="AN54" s="161"/>
      <c r="AO54" s="169"/>
      <c r="AP54" s="613"/>
      <c r="AQ54" s="143"/>
      <c r="AR54" s="143"/>
      <c r="AS54" s="143"/>
      <c r="AT54" s="143"/>
      <c r="AU54" s="143"/>
      <c r="AV54" s="143"/>
      <c r="AW54" s="143"/>
      <c r="AX54" s="143"/>
      <c r="AY54" s="143"/>
      <c r="AZ54" s="143"/>
    </row>
    <row r="55" spans="1:52" ht="12" customHeight="1">
      <c r="A55" s="627"/>
      <c r="B55" s="2158" t="s">
        <v>514</v>
      </c>
      <c r="C55" s="148" t="s">
        <v>2180</v>
      </c>
      <c r="D55" s="167"/>
      <c r="E55" s="167"/>
      <c r="F55" s="167"/>
      <c r="G55" s="623"/>
      <c r="H55" s="161"/>
      <c r="I55" s="143"/>
      <c r="J55" s="143"/>
      <c r="K55" s="162"/>
      <c r="L55" s="161" t="s">
        <v>1066</v>
      </c>
      <c r="M55" s="143"/>
      <c r="N55" s="143"/>
      <c r="O55" s="162"/>
      <c r="P55" s="143" t="s">
        <v>1003</v>
      </c>
      <c r="Q55" s="143" t="s">
        <v>1067</v>
      </c>
      <c r="R55" s="143"/>
      <c r="S55" s="143"/>
      <c r="T55" s="143"/>
      <c r="U55" s="143"/>
      <c r="V55" s="143"/>
      <c r="W55" s="167" t="s">
        <v>1004</v>
      </c>
      <c r="X55" s="1577"/>
      <c r="Y55" s="1577"/>
      <c r="Z55" s="1577"/>
      <c r="AA55" s="1577"/>
      <c r="AB55" s="1577"/>
      <c r="AC55" s="1577"/>
      <c r="AD55" s="1577"/>
      <c r="AE55" s="1577"/>
      <c r="AF55" s="167" t="s">
        <v>1005</v>
      </c>
      <c r="AG55" s="143"/>
      <c r="AH55" s="143"/>
      <c r="AI55" s="143"/>
      <c r="AJ55" s="624" t="s">
        <v>514</v>
      </c>
      <c r="AK55" s="143" t="s">
        <v>1012</v>
      </c>
      <c r="AL55" s="143"/>
      <c r="AM55" s="162"/>
      <c r="AN55" s="161"/>
      <c r="AO55" s="169"/>
      <c r="AP55" s="613"/>
      <c r="AQ55" s="143"/>
      <c r="AR55" s="143"/>
      <c r="AS55" s="143"/>
      <c r="AT55" s="143"/>
      <c r="AU55" s="143"/>
      <c r="AV55" s="143"/>
      <c r="AW55" s="143"/>
      <c r="AX55" s="143"/>
      <c r="AY55" s="143"/>
      <c r="AZ55" s="143"/>
    </row>
    <row r="56" spans="1:52" ht="12" customHeight="1">
      <c r="A56" s="627"/>
      <c r="B56" s="622"/>
      <c r="C56" s="148" t="s">
        <v>2181</v>
      </c>
      <c r="D56" s="167"/>
      <c r="E56" s="167"/>
      <c r="F56" s="167"/>
      <c r="G56" s="623"/>
      <c r="H56" s="161"/>
      <c r="I56" s="143"/>
      <c r="J56" s="143"/>
      <c r="K56" s="162"/>
      <c r="L56" s="161"/>
      <c r="M56" s="143"/>
      <c r="N56" s="143"/>
      <c r="O56" s="162"/>
      <c r="P56" s="143" t="s">
        <v>1003</v>
      </c>
      <c r="Q56" s="143" t="s">
        <v>1068</v>
      </c>
      <c r="R56" s="143"/>
      <c r="S56" s="143"/>
      <c r="T56" s="143"/>
      <c r="U56" s="143"/>
      <c r="V56" s="143"/>
      <c r="W56" s="167" t="s">
        <v>1004</v>
      </c>
      <c r="X56" s="1577"/>
      <c r="Y56" s="1577"/>
      <c r="Z56" s="1577"/>
      <c r="AA56" s="1577"/>
      <c r="AB56" s="1577"/>
      <c r="AC56" s="1577"/>
      <c r="AD56" s="1577"/>
      <c r="AE56" s="1577"/>
      <c r="AF56" s="167" t="s">
        <v>1005</v>
      </c>
      <c r="AG56" s="143"/>
      <c r="AH56" s="143"/>
      <c r="AI56" s="143"/>
      <c r="AJ56" s="624" t="s">
        <v>514</v>
      </c>
      <c r="AK56" s="143" t="s">
        <v>1069</v>
      </c>
      <c r="AL56" s="143"/>
      <c r="AM56" s="162"/>
      <c r="AN56" s="161"/>
      <c r="AO56" s="169"/>
      <c r="AP56" s="613"/>
      <c r="AQ56" s="143"/>
      <c r="AR56" s="143"/>
      <c r="AS56" s="143"/>
      <c r="AT56" s="143"/>
      <c r="AU56" s="143"/>
      <c r="AV56" s="143"/>
      <c r="AW56" s="143"/>
      <c r="AX56" s="143"/>
      <c r="AY56" s="143"/>
      <c r="AZ56" s="143"/>
    </row>
    <row r="57" spans="1:52" ht="12" customHeight="1">
      <c r="A57" s="627"/>
      <c r="B57" s="622"/>
      <c r="C57" s="148" t="s">
        <v>2182</v>
      </c>
      <c r="D57" s="167"/>
      <c r="E57" s="167"/>
      <c r="F57" s="167"/>
      <c r="G57" s="623"/>
      <c r="H57" s="161"/>
      <c r="I57" s="143"/>
      <c r="J57" s="143"/>
      <c r="K57" s="162"/>
      <c r="L57" s="161"/>
      <c r="M57" s="143"/>
      <c r="N57" s="143"/>
      <c r="O57" s="162"/>
      <c r="P57" s="143" t="s">
        <v>1003</v>
      </c>
      <c r="Q57" s="143" t="s">
        <v>1070</v>
      </c>
      <c r="R57" s="143"/>
      <c r="S57" s="143"/>
      <c r="T57" s="143"/>
      <c r="U57" s="143"/>
      <c r="V57" s="143"/>
      <c r="W57" s="167" t="s">
        <v>1004</v>
      </c>
      <c r="X57" s="1577"/>
      <c r="Y57" s="1577"/>
      <c r="Z57" s="1577"/>
      <c r="AA57" s="1577"/>
      <c r="AB57" s="1577"/>
      <c r="AC57" s="1577"/>
      <c r="AD57" s="1577"/>
      <c r="AE57" s="1577"/>
      <c r="AF57" s="167" t="s">
        <v>1005</v>
      </c>
      <c r="AG57" s="143"/>
      <c r="AH57" s="143"/>
      <c r="AI57" s="143"/>
      <c r="AJ57" s="161"/>
      <c r="AK57" s="143"/>
      <c r="AL57" s="143"/>
      <c r="AM57" s="162"/>
      <c r="AN57" s="161"/>
      <c r="AO57" s="169"/>
      <c r="AP57" s="613"/>
      <c r="AQ57" s="143"/>
      <c r="AR57" s="143"/>
      <c r="AS57" s="143"/>
      <c r="AT57" s="143"/>
      <c r="AU57" s="143"/>
      <c r="AV57" s="143"/>
      <c r="AW57" s="143"/>
      <c r="AX57" s="143"/>
      <c r="AY57" s="143"/>
      <c r="AZ57" s="143"/>
    </row>
    <row r="58" spans="1:52" ht="12" customHeight="1">
      <c r="A58" s="627"/>
      <c r="B58" s="622"/>
      <c r="C58" s="148"/>
      <c r="D58" s="167"/>
      <c r="E58" s="167"/>
      <c r="F58" s="167"/>
      <c r="G58" s="623"/>
      <c r="H58" s="189"/>
      <c r="I58" s="172"/>
      <c r="J58" s="172"/>
      <c r="K58" s="174"/>
      <c r="L58" s="189"/>
      <c r="M58" s="172"/>
      <c r="N58" s="172"/>
      <c r="O58" s="174"/>
      <c r="P58" s="172" t="s">
        <v>1003</v>
      </c>
      <c r="Q58" s="172" t="s">
        <v>1071</v>
      </c>
      <c r="R58" s="172"/>
      <c r="S58" s="172"/>
      <c r="T58" s="172"/>
      <c r="U58" s="172"/>
      <c r="V58" s="625"/>
      <c r="W58" s="625" t="s">
        <v>1004</v>
      </c>
      <c r="X58" s="1564"/>
      <c r="Y58" s="1564"/>
      <c r="Z58" s="1564"/>
      <c r="AA58" s="1564"/>
      <c r="AB58" s="1564"/>
      <c r="AC58" s="1564"/>
      <c r="AD58" s="1564"/>
      <c r="AE58" s="1564"/>
      <c r="AF58" s="625" t="s">
        <v>1005</v>
      </c>
      <c r="AG58" s="172"/>
      <c r="AH58" s="172"/>
      <c r="AI58" s="172"/>
      <c r="AJ58" s="189"/>
      <c r="AK58" s="172"/>
      <c r="AL58" s="172"/>
      <c r="AM58" s="174"/>
      <c r="AN58" s="189"/>
      <c r="AO58" s="190"/>
      <c r="AP58" s="613"/>
      <c r="AQ58" s="143"/>
      <c r="AR58" s="143"/>
      <c r="AS58" s="143"/>
      <c r="AT58" s="143"/>
      <c r="AU58" s="143"/>
      <c r="AV58" s="143"/>
      <c r="AW58" s="143"/>
      <c r="AX58" s="143"/>
      <c r="AY58" s="143"/>
      <c r="AZ58" s="143"/>
    </row>
    <row r="59" spans="1:52" ht="12" customHeight="1">
      <c r="A59" s="627"/>
      <c r="B59" s="2158" t="s">
        <v>514</v>
      </c>
      <c r="C59" s="148" t="s">
        <v>2183</v>
      </c>
      <c r="D59" s="167"/>
      <c r="E59" s="167"/>
      <c r="F59" s="167"/>
      <c r="G59" s="623"/>
      <c r="H59" s="161" t="s">
        <v>1072</v>
      </c>
      <c r="I59" s="143"/>
      <c r="J59" s="143"/>
      <c r="K59" s="162"/>
      <c r="L59" s="161" t="s">
        <v>1073</v>
      </c>
      <c r="M59" s="143"/>
      <c r="N59" s="143"/>
      <c r="O59" s="162"/>
      <c r="P59" s="143"/>
      <c r="Q59" s="398" t="str">
        <f>自己評価書!D21</f>
        <v>□</v>
      </c>
      <c r="R59" s="143" t="s">
        <v>254</v>
      </c>
      <c r="S59" s="143"/>
      <c r="T59" s="166"/>
      <c r="U59" s="166"/>
      <c r="V59" s="166"/>
      <c r="W59" s="166"/>
      <c r="X59" s="166"/>
      <c r="Y59" s="166"/>
      <c r="Z59" s="166"/>
      <c r="AA59" s="166"/>
      <c r="AB59" s="166"/>
      <c r="AC59" s="166"/>
      <c r="AD59" s="166"/>
      <c r="AE59" s="166"/>
      <c r="AF59" s="166"/>
      <c r="AG59" s="166"/>
      <c r="AH59" s="166"/>
      <c r="AI59" s="162"/>
      <c r="AJ59" s="399" t="s">
        <v>514</v>
      </c>
      <c r="AK59" s="1578" t="s">
        <v>1059</v>
      </c>
      <c r="AL59" s="1578"/>
      <c r="AM59" s="1579"/>
      <c r="AN59" s="179"/>
      <c r="AO59" s="169"/>
      <c r="AP59" s="613"/>
      <c r="AQ59" s="143"/>
      <c r="AR59" s="143"/>
      <c r="AS59" s="143"/>
      <c r="AT59" s="143"/>
      <c r="AU59" s="143"/>
      <c r="AV59" s="143"/>
      <c r="AW59" s="143"/>
      <c r="AX59" s="143"/>
      <c r="AY59" s="143"/>
      <c r="AZ59" s="143"/>
    </row>
    <row r="60" spans="1:52" ht="12" customHeight="1">
      <c r="A60" s="627"/>
      <c r="B60" s="622"/>
      <c r="C60" s="148" t="s">
        <v>2184</v>
      </c>
      <c r="D60" s="167"/>
      <c r="E60" s="167"/>
      <c r="F60" s="167"/>
      <c r="G60" s="623"/>
      <c r="H60" s="161"/>
      <c r="I60" s="143"/>
      <c r="J60" s="143"/>
      <c r="K60" s="162"/>
      <c r="L60" s="161"/>
      <c r="M60" s="143"/>
      <c r="N60" s="143"/>
      <c r="O60" s="162"/>
      <c r="P60" s="143"/>
      <c r="R60" s="398" t="s">
        <v>514</v>
      </c>
      <c r="S60" s="143" t="s">
        <v>1074</v>
      </c>
      <c r="T60" s="166"/>
      <c r="U60" s="166"/>
      <c r="V60" s="166"/>
      <c r="W60" s="166"/>
      <c r="X60" s="166"/>
      <c r="Y60" s="166"/>
      <c r="Z60" s="166"/>
      <c r="AA60" s="166"/>
      <c r="AB60" s="166"/>
      <c r="AC60" s="166"/>
      <c r="AD60" s="166"/>
      <c r="AE60" s="166"/>
      <c r="AF60" s="166"/>
      <c r="AG60" s="166"/>
      <c r="AH60" s="166"/>
      <c r="AI60" s="162"/>
      <c r="AJ60" s="179"/>
      <c r="AK60" s="168"/>
      <c r="AL60" s="168"/>
      <c r="AM60" s="180"/>
      <c r="AN60" s="179"/>
      <c r="AO60" s="169"/>
      <c r="AP60" s="613"/>
      <c r="AQ60" s="143"/>
      <c r="AR60" s="143"/>
      <c r="AS60" s="143"/>
      <c r="AT60" s="143"/>
      <c r="AU60" s="143"/>
      <c r="AV60" s="143"/>
      <c r="AW60" s="143"/>
      <c r="AX60" s="143"/>
      <c r="AY60" s="143"/>
      <c r="AZ60" s="143"/>
    </row>
    <row r="61" spans="1:52" ht="12" customHeight="1">
      <c r="A61" s="627"/>
      <c r="B61" s="622"/>
      <c r="C61" s="148" t="s">
        <v>2185</v>
      </c>
      <c r="D61" s="167"/>
      <c r="E61" s="167"/>
      <c r="F61" s="167"/>
      <c r="G61" s="623"/>
      <c r="H61" s="161"/>
      <c r="I61" s="143"/>
      <c r="J61" s="143"/>
      <c r="K61" s="162"/>
      <c r="L61" s="161"/>
      <c r="M61" s="143"/>
      <c r="N61" s="143"/>
      <c r="O61" s="162"/>
      <c r="P61" s="143"/>
      <c r="R61" s="166" t="s">
        <v>1003</v>
      </c>
      <c r="S61" s="143" t="s">
        <v>1075</v>
      </c>
      <c r="T61" s="166"/>
      <c r="U61" s="166"/>
      <c r="V61" s="166"/>
      <c r="W61" s="166"/>
      <c r="X61" s="166"/>
      <c r="Y61" s="166"/>
      <c r="Z61" s="166"/>
      <c r="AA61" s="166"/>
      <c r="AB61" s="166"/>
      <c r="AC61" s="166"/>
      <c r="AD61" s="166"/>
      <c r="AE61" s="166"/>
      <c r="AF61" s="166"/>
      <c r="AG61" s="166"/>
      <c r="AH61" s="166"/>
      <c r="AI61" s="162"/>
      <c r="AJ61" s="179"/>
      <c r="AK61" s="168"/>
      <c r="AL61" s="168"/>
      <c r="AM61" s="180"/>
      <c r="AN61" s="179"/>
      <c r="AO61" s="169"/>
      <c r="AP61" s="613"/>
      <c r="AQ61" s="143"/>
      <c r="AR61" s="143"/>
      <c r="AS61" s="143"/>
      <c r="AT61" s="143"/>
      <c r="AU61" s="143"/>
      <c r="AV61" s="143"/>
      <c r="AW61" s="143"/>
      <c r="AX61" s="143"/>
      <c r="AY61" s="143"/>
      <c r="AZ61" s="143"/>
    </row>
    <row r="62" spans="1:52" ht="12" customHeight="1">
      <c r="A62" s="627"/>
      <c r="B62" s="622"/>
      <c r="C62" s="167"/>
      <c r="D62" s="167"/>
      <c r="E62" s="167"/>
      <c r="F62" s="167"/>
      <c r="G62" s="623"/>
      <c r="H62" s="161"/>
      <c r="I62" s="143"/>
      <c r="J62" s="143"/>
      <c r="K62" s="162"/>
      <c r="L62" s="161"/>
      <c r="M62" s="143"/>
      <c r="N62" s="143"/>
      <c r="O62" s="162"/>
      <c r="P62" s="143"/>
      <c r="Q62" s="143"/>
      <c r="R62" s="143"/>
      <c r="S62" s="398" t="s">
        <v>514</v>
      </c>
      <c r="T62" s="166" t="s">
        <v>1076</v>
      </c>
      <c r="U62" s="638" t="s">
        <v>1077</v>
      </c>
      <c r="V62" s="638"/>
      <c r="W62" s="638"/>
      <c r="X62" s="638"/>
      <c r="Y62" s="638"/>
      <c r="Z62" s="638"/>
      <c r="AA62" s="638"/>
      <c r="AB62" s="638"/>
      <c r="AC62" s="638"/>
      <c r="AD62" s="638"/>
      <c r="AE62" s="638"/>
      <c r="AF62" s="638"/>
      <c r="AG62" s="638"/>
      <c r="AH62" s="166"/>
      <c r="AI62" s="162"/>
      <c r="AJ62" s="179"/>
      <c r="AK62" s="168"/>
      <c r="AL62" s="168"/>
      <c r="AM62" s="180"/>
      <c r="AN62" s="179"/>
      <c r="AO62" s="169"/>
      <c r="AP62" s="613"/>
      <c r="AQ62" s="143"/>
      <c r="AR62" s="143"/>
      <c r="AS62" s="143"/>
      <c r="AT62" s="143"/>
      <c r="AU62" s="143"/>
      <c r="AV62" s="143"/>
      <c r="AW62" s="143"/>
      <c r="AX62" s="143"/>
      <c r="AY62" s="143"/>
      <c r="AZ62" s="143"/>
    </row>
    <row r="63" spans="1:52" ht="12" customHeight="1">
      <c r="A63" s="627"/>
      <c r="B63" s="622"/>
      <c r="C63" s="167"/>
      <c r="D63" s="167"/>
      <c r="E63" s="167"/>
      <c r="F63" s="167"/>
      <c r="G63" s="623"/>
      <c r="H63" s="161"/>
      <c r="I63" s="143"/>
      <c r="J63" s="143"/>
      <c r="K63" s="162"/>
      <c r="L63" s="161"/>
      <c r="M63" s="143"/>
      <c r="N63" s="143"/>
      <c r="O63" s="162"/>
      <c r="P63" s="143"/>
      <c r="Q63" s="143"/>
      <c r="R63" s="143"/>
      <c r="S63" s="398" t="s">
        <v>514</v>
      </c>
      <c r="T63" s="166" t="s">
        <v>1078</v>
      </c>
      <c r="U63" s="638" t="s">
        <v>2186</v>
      </c>
      <c r="V63" s="166"/>
      <c r="W63" s="166"/>
      <c r="X63" s="166"/>
      <c r="Y63" s="166"/>
      <c r="Z63" s="166"/>
      <c r="AA63" s="166"/>
      <c r="AB63" s="166"/>
      <c r="AC63" s="166"/>
      <c r="AD63" s="166"/>
      <c r="AE63" s="166"/>
      <c r="AF63" s="166"/>
      <c r="AG63" s="166"/>
      <c r="AH63" s="166"/>
      <c r="AI63" s="162"/>
      <c r="AJ63" s="179"/>
      <c r="AK63" s="168"/>
      <c r="AL63" s="168"/>
      <c r="AM63" s="180"/>
      <c r="AN63" s="179"/>
      <c r="AO63" s="169"/>
      <c r="AP63" s="613"/>
      <c r="AQ63" s="143"/>
      <c r="AR63" s="143"/>
      <c r="AS63" s="143"/>
      <c r="AT63" s="143"/>
      <c r="AU63" s="143"/>
      <c r="AV63" s="143"/>
      <c r="AW63" s="143"/>
      <c r="AX63" s="143"/>
      <c r="AY63" s="143"/>
      <c r="AZ63" s="143"/>
    </row>
    <row r="64" spans="1:52" ht="12" customHeight="1">
      <c r="A64" s="627"/>
      <c r="B64" s="396"/>
      <c r="C64" s="634"/>
      <c r="D64" s="634"/>
      <c r="E64" s="634"/>
      <c r="G64" s="637"/>
      <c r="H64" s="161"/>
      <c r="I64" s="143"/>
      <c r="J64" s="143"/>
      <c r="K64" s="162"/>
      <c r="L64" s="161"/>
      <c r="M64" s="143"/>
      <c r="N64" s="143"/>
      <c r="O64" s="162"/>
      <c r="P64" s="143"/>
      <c r="Q64" s="143"/>
      <c r="R64" s="143"/>
      <c r="S64" s="398" t="s">
        <v>514</v>
      </c>
      <c r="T64" s="166" t="s">
        <v>1079</v>
      </c>
      <c r="U64" s="638" t="s">
        <v>1080</v>
      </c>
      <c r="V64" s="166"/>
      <c r="W64" s="166"/>
      <c r="X64" s="166"/>
      <c r="Y64" s="166"/>
      <c r="Z64" s="166"/>
      <c r="AA64" s="166"/>
      <c r="AB64" s="166"/>
      <c r="AC64" s="166"/>
      <c r="AD64" s="166"/>
      <c r="AE64" s="166"/>
      <c r="AF64" s="166"/>
      <c r="AG64" s="166"/>
      <c r="AH64" s="166"/>
      <c r="AI64" s="162"/>
      <c r="AJ64" s="179"/>
      <c r="AK64" s="168"/>
      <c r="AL64" s="168"/>
      <c r="AM64" s="180"/>
      <c r="AN64" s="179"/>
      <c r="AO64" s="169"/>
      <c r="AP64" s="613"/>
      <c r="AQ64" s="143"/>
      <c r="AR64" s="143"/>
      <c r="AS64" s="143"/>
      <c r="AT64" s="143"/>
      <c r="AU64" s="143"/>
      <c r="AV64" s="143"/>
      <c r="AW64" s="143"/>
      <c r="AX64" s="143"/>
      <c r="AY64" s="143"/>
      <c r="AZ64" s="143"/>
    </row>
    <row r="65" spans="1:52" ht="12" customHeight="1">
      <c r="A65" s="627"/>
      <c r="B65" s="396"/>
      <c r="C65" s="634"/>
      <c r="D65" s="634"/>
      <c r="E65" s="634"/>
      <c r="F65" s="168"/>
      <c r="G65" s="180"/>
      <c r="H65" s="161"/>
      <c r="I65" s="143"/>
      <c r="J65" s="143"/>
      <c r="K65" s="162"/>
      <c r="L65" s="161"/>
      <c r="M65" s="143"/>
      <c r="N65" s="143"/>
      <c r="O65" s="162"/>
      <c r="P65" s="143"/>
      <c r="Q65" s="143"/>
      <c r="R65" s="166" t="s">
        <v>1081</v>
      </c>
      <c r="S65" s="143" t="s">
        <v>255</v>
      </c>
      <c r="T65" s="166"/>
      <c r="U65" s="166"/>
      <c r="V65" s="166"/>
      <c r="W65" s="166"/>
      <c r="X65" s="166"/>
      <c r="Y65" s="166"/>
      <c r="Z65" s="166"/>
      <c r="AA65" s="166"/>
      <c r="AB65" s="166"/>
      <c r="AC65" s="166"/>
      <c r="AD65" s="166"/>
      <c r="AE65" s="166"/>
      <c r="AF65" s="166"/>
      <c r="AG65" s="166"/>
      <c r="AH65" s="166"/>
      <c r="AI65" s="162"/>
      <c r="AJ65" s="179"/>
      <c r="AK65" s="168"/>
      <c r="AL65" s="168"/>
      <c r="AM65" s="180"/>
      <c r="AN65" s="179"/>
      <c r="AO65" s="169"/>
      <c r="AP65" s="613"/>
      <c r="AQ65" s="143"/>
      <c r="AR65" s="143"/>
      <c r="AS65" s="143"/>
      <c r="AT65" s="143"/>
      <c r="AU65" s="143"/>
      <c r="AV65" s="143"/>
      <c r="AW65" s="143"/>
      <c r="AX65" s="143"/>
      <c r="AY65" s="143"/>
      <c r="AZ65" s="143"/>
    </row>
    <row r="66" spans="1:52" ht="12" customHeight="1">
      <c r="A66" s="627"/>
      <c r="B66" s="635"/>
      <c r="C66" s="636"/>
      <c r="D66" s="636"/>
      <c r="E66" s="636"/>
      <c r="G66" s="637"/>
      <c r="H66" s="161"/>
      <c r="I66" s="143"/>
      <c r="J66" s="143"/>
      <c r="K66" s="162"/>
      <c r="L66" s="161"/>
      <c r="M66" s="143"/>
      <c r="N66" s="143"/>
      <c r="O66" s="162"/>
      <c r="P66" s="143"/>
      <c r="Q66" s="143"/>
      <c r="R66" s="143"/>
      <c r="S66" s="143" t="s">
        <v>1082</v>
      </c>
      <c r="T66" s="398" t="s">
        <v>514</v>
      </c>
      <c r="U66" s="166" t="s">
        <v>1083</v>
      </c>
      <c r="W66" s="398" t="s">
        <v>514</v>
      </c>
      <c r="X66" s="166" t="s">
        <v>1084</v>
      </c>
      <c r="Y66" s="166" t="s">
        <v>1085</v>
      </c>
      <c r="Z66" s="166"/>
      <c r="AA66" s="166"/>
      <c r="AB66" s="166"/>
      <c r="AC66" s="166"/>
      <c r="AD66" s="166"/>
      <c r="AE66" s="166"/>
      <c r="AF66" s="166"/>
      <c r="AG66" s="166"/>
      <c r="AH66" s="166"/>
      <c r="AI66" s="162"/>
      <c r="AJ66" s="179"/>
      <c r="AK66" s="168"/>
      <c r="AL66" s="168"/>
      <c r="AM66" s="180"/>
      <c r="AN66" s="179"/>
      <c r="AO66" s="169"/>
      <c r="AP66" s="613"/>
      <c r="AQ66" s="143"/>
      <c r="AR66" s="143"/>
      <c r="AS66" s="143"/>
      <c r="AT66" s="143"/>
      <c r="AU66" s="143"/>
      <c r="AV66" s="143"/>
      <c r="AW66" s="143"/>
      <c r="AX66" s="143"/>
      <c r="AY66" s="143"/>
      <c r="AZ66" s="143"/>
    </row>
    <row r="67" spans="1:52" ht="12" customHeight="1">
      <c r="A67" s="627"/>
      <c r="B67" s="635"/>
      <c r="C67" s="636"/>
      <c r="D67" s="636"/>
      <c r="E67" s="636"/>
      <c r="F67" s="143"/>
      <c r="G67" s="162"/>
      <c r="H67" s="161"/>
      <c r="I67" s="143"/>
      <c r="J67" s="143"/>
      <c r="K67" s="162"/>
      <c r="L67" s="161"/>
      <c r="M67" s="143"/>
      <c r="N67" s="143"/>
      <c r="O67" s="162"/>
      <c r="P67" s="143"/>
      <c r="Q67" s="143"/>
      <c r="R67" s="166" t="s">
        <v>1003</v>
      </c>
      <c r="S67" s="143" t="s">
        <v>256</v>
      </c>
      <c r="T67" s="166"/>
      <c r="U67" s="166"/>
      <c r="V67" s="166"/>
      <c r="W67" s="166"/>
      <c r="X67" s="166"/>
      <c r="Y67" s="166"/>
      <c r="Z67" s="143" t="s">
        <v>1086</v>
      </c>
      <c r="AA67" s="398" t="s">
        <v>514</v>
      </c>
      <c r="AB67" s="166" t="s">
        <v>1083</v>
      </c>
      <c r="AD67" s="398" t="s">
        <v>514</v>
      </c>
      <c r="AE67" s="166" t="s">
        <v>1084</v>
      </c>
      <c r="AF67" s="166" t="s">
        <v>1085</v>
      </c>
      <c r="AG67" s="166"/>
      <c r="AH67" s="166"/>
      <c r="AI67" s="162"/>
      <c r="AJ67" s="179"/>
      <c r="AK67" s="168"/>
      <c r="AL67" s="168"/>
      <c r="AM67" s="180"/>
      <c r="AN67" s="179"/>
      <c r="AO67" s="169"/>
      <c r="AP67" s="613"/>
      <c r="AQ67" s="143"/>
      <c r="AR67" s="143"/>
      <c r="AS67" s="143"/>
      <c r="AT67" s="143"/>
      <c r="AU67" s="143"/>
      <c r="AV67" s="143"/>
      <c r="AW67" s="143"/>
      <c r="AX67" s="143"/>
      <c r="AY67" s="143"/>
      <c r="AZ67" s="143"/>
    </row>
    <row r="68" spans="1:52" ht="12" customHeight="1">
      <c r="A68" s="627"/>
      <c r="B68" s="639"/>
      <c r="C68" s="640"/>
      <c r="D68" s="640"/>
      <c r="E68" s="640"/>
      <c r="F68" s="172"/>
      <c r="G68" s="174"/>
      <c r="H68" s="189"/>
      <c r="I68" s="172"/>
      <c r="J68" s="172"/>
      <c r="K68" s="174"/>
      <c r="L68" s="189"/>
      <c r="M68" s="172"/>
      <c r="N68" s="172"/>
      <c r="O68" s="174"/>
      <c r="P68" s="172"/>
      <c r="Q68" s="641" t="str">
        <f>自己評価書!D22</f>
        <v>■</v>
      </c>
      <c r="R68" s="172" t="s">
        <v>224</v>
      </c>
      <c r="S68" s="642"/>
      <c r="T68" s="642" t="s">
        <v>1004</v>
      </c>
      <c r="U68" s="1566"/>
      <c r="V68" s="1566"/>
      <c r="W68" s="1566"/>
      <c r="X68" s="1566"/>
      <c r="Y68" s="1566"/>
      <c r="Z68" s="1566"/>
      <c r="AA68" s="1566"/>
      <c r="AB68" s="1566"/>
      <c r="AC68" s="1566"/>
      <c r="AD68" s="1566"/>
      <c r="AE68" s="1566"/>
      <c r="AF68" s="1566"/>
      <c r="AG68" s="1566"/>
      <c r="AH68" s="172" t="s">
        <v>1005</v>
      </c>
      <c r="AI68" s="174"/>
      <c r="AJ68" s="397"/>
      <c r="AK68" s="173"/>
      <c r="AL68" s="173"/>
      <c r="AM68" s="643"/>
      <c r="AN68" s="397"/>
      <c r="AO68" s="190"/>
      <c r="AP68" s="613"/>
      <c r="AQ68" s="143"/>
      <c r="AR68" s="143"/>
      <c r="AS68" s="143"/>
      <c r="AT68" s="143"/>
      <c r="AU68" s="143"/>
      <c r="AV68" s="143"/>
      <c r="AW68" s="143"/>
      <c r="AX68" s="143"/>
      <c r="AY68" s="143"/>
      <c r="AZ68" s="143"/>
    </row>
    <row r="69" spans="1:52" ht="12" customHeight="1">
      <c r="A69" s="627"/>
      <c r="B69" s="619" t="s">
        <v>1087</v>
      </c>
      <c r="C69" s="634"/>
      <c r="D69" s="634"/>
      <c r="E69" s="644"/>
      <c r="F69" s="1556" t="s">
        <v>1022</v>
      </c>
      <c r="G69" s="1557"/>
      <c r="H69" s="161" t="s">
        <v>263</v>
      </c>
      <c r="I69" s="143"/>
      <c r="J69" s="143"/>
      <c r="K69" s="162"/>
      <c r="L69" s="161" t="s">
        <v>674</v>
      </c>
      <c r="M69" s="143"/>
      <c r="N69" s="143"/>
      <c r="O69" s="162"/>
      <c r="P69" s="143" t="s">
        <v>1356</v>
      </c>
      <c r="Q69" s="164" t="s">
        <v>353</v>
      </c>
      <c r="R69" s="143"/>
      <c r="S69" s="143"/>
      <c r="T69" s="176"/>
      <c r="U69" s="177" t="s">
        <v>1357</v>
      </c>
      <c r="V69" s="1567"/>
      <c r="W69" s="1567"/>
      <c r="X69" s="1567"/>
      <c r="Y69" s="1567"/>
      <c r="Z69" s="1567"/>
      <c r="AA69" s="1567"/>
      <c r="AB69" s="1567"/>
      <c r="AC69" s="1567"/>
      <c r="AD69" s="1567"/>
      <c r="AE69" s="1567"/>
      <c r="AF69" s="177" t="s">
        <v>1358</v>
      </c>
      <c r="AG69" s="176"/>
      <c r="AH69" s="176"/>
      <c r="AI69" s="162"/>
      <c r="AJ69" s="624" t="s">
        <v>514</v>
      </c>
      <c r="AK69" s="168" t="s">
        <v>1008</v>
      </c>
      <c r="AL69" s="168"/>
      <c r="AM69" s="180"/>
      <c r="AN69" s="161"/>
      <c r="AO69" s="183"/>
      <c r="AP69" s="613"/>
      <c r="AQ69" s="146" t="s">
        <v>686</v>
      </c>
      <c r="AR69" s="146" t="s">
        <v>687</v>
      </c>
      <c r="AS69" s="146" t="s">
        <v>688</v>
      </c>
      <c r="AT69" s="146" t="s">
        <v>689</v>
      </c>
      <c r="AU69" s="146" t="s">
        <v>690</v>
      </c>
      <c r="AV69" s="146" t="s">
        <v>691</v>
      </c>
      <c r="AW69" s="146" t="s">
        <v>692</v>
      </c>
      <c r="AX69" s="146" t="s">
        <v>693</v>
      </c>
      <c r="AY69" s="146" t="s">
        <v>694</v>
      </c>
      <c r="AZ69" s="143"/>
    </row>
    <row r="70" spans="1:52" ht="12" customHeight="1">
      <c r="A70" s="645"/>
      <c r="B70" s="1558" t="s">
        <v>1088</v>
      </c>
      <c r="C70" s="1559"/>
      <c r="D70" s="1559"/>
      <c r="E70" s="1560"/>
      <c r="F70" s="161"/>
      <c r="G70" s="162"/>
      <c r="H70" s="161"/>
      <c r="I70" s="143"/>
      <c r="J70" s="143"/>
      <c r="K70" s="162"/>
      <c r="L70" s="161" t="s">
        <v>675</v>
      </c>
      <c r="M70" s="143"/>
      <c r="N70" s="143"/>
      <c r="O70" s="162"/>
      <c r="P70" s="143" t="s">
        <v>1356</v>
      </c>
      <c r="Q70" s="651" t="s">
        <v>514</v>
      </c>
      <c r="R70" s="650" t="s">
        <v>1359</v>
      </c>
      <c r="S70" s="650"/>
      <c r="T70" s="164"/>
      <c r="U70" s="166"/>
      <c r="V70" s="166"/>
      <c r="W70" s="145"/>
      <c r="X70" s="167"/>
      <c r="Y70" s="167" t="s">
        <v>1357</v>
      </c>
      <c r="Z70" s="1577"/>
      <c r="AA70" s="1577"/>
      <c r="AB70" s="1577"/>
      <c r="AC70" s="1577"/>
      <c r="AD70" s="1577"/>
      <c r="AE70" s="1577"/>
      <c r="AF70" s="167" t="s">
        <v>1358</v>
      </c>
      <c r="AG70" s="247" t="s">
        <v>1360</v>
      </c>
      <c r="AH70" s="168"/>
      <c r="AI70" s="165"/>
      <c r="AJ70" s="624" t="s">
        <v>514</v>
      </c>
      <c r="AK70" s="143" t="s">
        <v>1089</v>
      </c>
      <c r="AL70" s="143"/>
      <c r="AM70" s="162"/>
      <c r="AN70" s="161"/>
      <c r="AO70" s="169"/>
      <c r="AP70" s="613"/>
      <c r="AQ70" s="143"/>
      <c r="AR70" s="143"/>
      <c r="AS70" s="143"/>
      <c r="AT70" s="143"/>
      <c r="AU70" s="143"/>
      <c r="AV70" s="143"/>
      <c r="AW70" s="143"/>
      <c r="AX70" s="143"/>
      <c r="AY70" s="143"/>
      <c r="AZ70" s="143"/>
    </row>
    <row r="71" spans="1:52" ht="12" customHeight="1">
      <c r="A71" s="645"/>
      <c r="B71" s="1558"/>
      <c r="C71" s="1559"/>
      <c r="D71" s="1559"/>
      <c r="E71" s="1560"/>
      <c r="F71" s="161"/>
      <c r="G71" s="162"/>
      <c r="H71" s="161"/>
      <c r="I71" s="143"/>
      <c r="J71" s="143"/>
      <c r="K71" s="162"/>
      <c r="L71" s="161"/>
      <c r="M71" s="143"/>
      <c r="N71" s="143"/>
      <c r="O71" s="162"/>
      <c r="P71" s="143" t="s">
        <v>1356</v>
      </c>
      <c r="Q71" s="651" t="s">
        <v>514</v>
      </c>
      <c r="R71" s="143" t="s">
        <v>1361</v>
      </c>
      <c r="S71" s="143"/>
      <c r="T71" s="164"/>
      <c r="U71" s="167"/>
      <c r="V71" s="167"/>
      <c r="W71" s="167"/>
      <c r="X71" s="167"/>
      <c r="Y71" s="167" t="s">
        <v>1357</v>
      </c>
      <c r="Z71" s="1577"/>
      <c r="AA71" s="1577"/>
      <c r="AB71" s="1577"/>
      <c r="AC71" s="1577"/>
      <c r="AD71" s="1577"/>
      <c r="AE71" s="1577"/>
      <c r="AF71" s="167" t="s">
        <v>1358</v>
      </c>
      <c r="AG71" s="247" t="s">
        <v>1362</v>
      </c>
      <c r="AH71" s="145"/>
      <c r="AI71" s="165"/>
      <c r="AJ71" s="624" t="s">
        <v>514</v>
      </c>
      <c r="AK71" s="143" t="s">
        <v>1363</v>
      </c>
      <c r="AL71" s="143"/>
      <c r="AM71" s="162"/>
      <c r="AN71" s="179"/>
      <c r="AO71" s="169"/>
      <c r="AP71" s="613"/>
      <c r="AQ71" s="621" t="s">
        <v>1946</v>
      </c>
      <c r="AR71" s="621" t="s">
        <v>695</v>
      </c>
      <c r="AS71" s="621" t="s">
        <v>696</v>
      </c>
      <c r="AT71" s="621" t="s">
        <v>697</v>
      </c>
      <c r="AU71" s="621" t="s">
        <v>698</v>
      </c>
      <c r="AV71" s="621" t="s">
        <v>699</v>
      </c>
      <c r="AW71" s="621" t="s">
        <v>700</v>
      </c>
      <c r="AX71" s="621"/>
      <c r="AY71" s="143"/>
      <c r="AZ71" s="143"/>
    </row>
    <row r="72" spans="1:52" ht="12" customHeight="1">
      <c r="A72" s="645"/>
      <c r="B72" s="1558"/>
      <c r="C72" s="1559"/>
      <c r="D72" s="1559"/>
      <c r="E72" s="1560"/>
      <c r="F72" s="161"/>
      <c r="G72" s="162"/>
      <c r="H72" s="161"/>
      <c r="I72" s="143"/>
      <c r="J72" s="143"/>
      <c r="K72" s="162"/>
      <c r="L72" s="161"/>
      <c r="M72" s="143"/>
      <c r="N72" s="143"/>
      <c r="O72" s="162"/>
      <c r="P72" s="143" t="s">
        <v>1356</v>
      </c>
      <c r="Q72" s="651" t="s">
        <v>514</v>
      </c>
      <c r="R72" s="817" t="s">
        <v>1367</v>
      </c>
      <c r="S72" s="143"/>
      <c r="T72" s="164"/>
      <c r="U72" s="167"/>
      <c r="V72" s="167"/>
      <c r="W72" s="167"/>
      <c r="X72" s="167"/>
      <c r="Y72" s="167" t="s">
        <v>1357</v>
      </c>
      <c r="Z72" s="1577"/>
      <c r="AA72" s="1577"/>
      <c r="AB72" s="1577"/>
      <c r="AC72" s="1577"/>
      <c r="AD72" s="1577"/>
      <c r="AE72" s="1577"/>
      <c r="AF72" s="167" t="s">
        <v>1358</v>
      </c>
      <c r="AG72" s="247" t="s">
        <v>1360</v>
      </c>
      <c r="AH72" s="168"/>
      <c r="AI72" s="165"/>
      <c r="AJ72" s="624" t="s">
        <v>514</v>
      </c>
      <c r="AK72" s="143" t="s">
        <v>1364</v>
      </c>
      <c r="AL72" s="143"/>
      <c r="AM72" s="162"/>
      <c r="AN72" s="179"/>
      <c r="AO72" s="169"/>
      <c r="AP72" s="613"/>
      <c r="AQ72" s="621"/>
      <c r="AR72" s="621"/>
      <c r="AS72" s="621"/>
      <c r="AT72" s="621"/>
      <c r="AU72" s="621"/>
      <c r="AV72" s="621"/>
      <c r="AW72" s="621"/>
      <c r="AX72" s="621"/>
      <c r="AY72" s="143"/>
      <c r="AZ72" s="143"/>
    </row>
    <row r="73" spans="1:52" ht="12" customHeight="1">
      <c r="A73" s="645"/>
      <c r="B73" s="1558"/>
      <c r="C73" s="1559"/>
      <c r="D73" s="1559"/>
      <c r="E73" s="1560"/>
      <c r="F73" s="161"/>
      <c r="G73" s="162"/>
      <c r="H73" s="161"/>
      <c r="I73" s="143"/>
      <c r="J73" s="143"/>
      <c r="K73" s="162"/>
      <c r="L73" s="161"/>
      <c r="M73" s="143"/>
      <c r="N73" s="143"/>
      <c r="O73" s="162"/>
      <c r="P73" s="143" t="s">
        <v>1356</v>
      </c>
      <c r="Q73" s="651" t="s">
        <v>514</v>
      </c>
      <c r="R73" s="817" t="s">
        <v>1377</v>
      </c>
      <c r="S73" s="143"/>
      <c r="T73" s="164"/>
      <c r="U73" s="167"/>
      <c r="V73" s="167"/>
      <c r="W73" s="167"/>
      <c r="X73" s="167"/>
      <c r="Y73" s="167" t="s">
        <v>168</v>
      </c>
      <c r="Z73" s="1577"/>
      <c r="AA73" s="1577"/>
      <c r="AB73" s="1577"/>
      <c r="AC73" s="1577"/>
      <c r="AD73" s="1577"/>
      <c r="AE73" s="1577"/>
      <c r="AF73" s="167" t="s">
        <v>1358</v>
      </c>
      <c r="AG73" s="247" t="s">
        <v>1362</v>
      </c>
      <c r="AH73" s="145"/>
      <c r="AI73" s="165"/>
      <c r="AJ73" s="161"/>
      <c r="AK73" s="143"/>
      <c r="AL73" s="143"/>
      <c r="AM73" s="162"/>
      <c r="AN73" s="179"/>
      <c r="AO73" s="169"/>
      <c r="AP73" s="613"/>
      <c r="AQ73" s="146" t="s">
        <v>1845</v>
      </c>
      <c r="AR73" s="146" t="s">
        <v>1846</v>
      </c>
      <c r="AS73" s="146" t="s">
        <v>1847</v>
      </c>
      <c r="AT73" s="146" t="s">
        <v>1848</v>
      </c>
      <c r="AU73" s="146" t="s">
        <v>1849</v>
      </c>
      <c r="AV73" s="146" t="s">
        <v>1850</v>
      </c>
      <c r="AW73" s="146" t="s">
        <v>1851</v>
      </c>
      <c r="AX73" s="621"/>
      <c r="AY73" s="143"/>
      <c r="AZ73" s="143"/>
    </row>
    <row r="74" spans="1:52" ht="12" customHeight="1">
      <c r="A74" s="645"/>
      <c r="B74" s="1558"/>
      <c r="C74" s="1559"/>
      <c r="D74" s="1559"/>
      <c r="E74" s="1560"/>
      <c r="F74" s="161"/>
      <c r="G74" s="162"/>
      <c r="H74" s="161"/>
      <c r="I74" s="143"/>
      <c r="J74" s="143"/>
      <c r="K74" s="162"/>
      <c r="L74" s="161"/>
      <c r="M74" s="143"/>
      <c r="N74" s="143"/>
      <c r="O74" s="162"/>
      <c r="P74" s="143" t="s">
        <v>1356</v>
      </c>
      <c r="Q74" s="164" t="s">
        <v>1365</v>
      </c>
      <c r="R74" s="143"/>
      <c r="S74" s="143"/>
      <c r="T74" s="164"/>
      <c r="U74" s="167" t="s">
        <v>1357</v>
      </c>
      <c r="V74" s="1604">
        <f>自己評価書!J43</f>
        <v>0</v>
      </c>
      <c r="W74" s="1604"/>
      <c r="X74" s="1604"/>
      <c r="Y74" s="1604"/>
      <c r="Z74" s="1604"/>
      <c r="AA74" s="1604"/>
      <c r="AB74" s="1604"/>
      <c r="AC74" s="1604"/>
      <c r="AD74" s="1604"/>
      <c r="AE74" s="1604"/>
      <c r="AF74" s="167" t="s">
        <v>1358</v>
      </c>
      <c r="AG74" s="166"/>
      <c r="AH74" s="145"/>
      <c r="AI74" s="165"/>
      <c r="AJ74" s="161"/>
      <c r="AK74" s="143"/>
      <c r="AL74" s="143"/>
      <c r="AM74" s="162"/>
      <c r="AN74" s="179"/>
      <c r="AO74" s="169"/>
      <c r="AP74" s="613"/>
      <c r="AQ74" s="621"/>
      <c r="AR74" s="621"/>
      <c r="AS74" s="621"/>
      <c r="AT74" s="621"/>
      <c r="AU74" s="621"/>
      <c r="AV74" s="621"/>
      <c r="AW74" s="621"/>
      <c r="AX74" s="621"/>
      <c r="AY74" s="143"/>
      <c r="AZ74" s="143"/>
    </row>
    <row r="75" spans="1:52" ht="12" customHeight="1">
      <c r="A75" s="645"/>
      <c r="B75" s="1558"/>
      <c r="C75" s="1559"/>
      <c r="D75" s="1559"/>
      <c r="E75" s="1560"/>
      <c r="F75" s="161"/>
      <c r="G75" s="162"/>
      <c r="H75" s="189"/>
      <c r="I75" s="172"/>
      <c r="J75" s="172"/>
      <c r="K75" s="174"/>
      <c r="L75" s="189"/>
      <c r="M75" s="172"/>
      <c r="N75" s="172"/>
      <c r="O75" s="174"/>
      <c r="P75" s="189" t="s">
        <v>1356</v>
      </c>
      <c r="Q75" s="170" t="s">
        <v>1366</v>
      </c>
      <c r="R75" s="172"/>
      <c r="S75" s="172"/>
      <c r="T75" s="172"/>
      <c r="U75" s="625" t="s">
        <v>1357</v>
      </c>
      <c r="V75" s="1604">
        <f>自己評価書!J44</f>
        <v>0</v>
      </c>
      <c r="W75" s="1604"/>
      <c r="X75" s="1604"/>
      <c r="Y75" s="1604"/>
      <c r="Z75" s="1604"/>
      <c r="AA75" s="1604"/>
      <c r="AB75" s="1604"/>
      <c r="AC75" s="1604"/>
      <c r="AD75" s="1604"/>
      <c r="AE75" s="1604"/>
      <c r="AF75" s="625" t="s">
        <v>1358</v>
      </c>
      <c r="AG75" s="642"/>
      <c r="AH75" s="181"/>
      <c r="AI75" s="171"/>
      <c r="AJ75" s="161"/>
      <c r="AK75" s="143"/>
      <c r="AL75" s="143"/>
      <c r="AM75" s="162"/>
      <c r="AN75" s="179"/>
      <c r="AO75" s="169"/>
      <c r="AP75" s="613"/>
      <c r="AQ75" s="621"/>
      <c r="AR75" s="621"/>
      <c r="AS75" s="621"/>
      <c r="AT75" s="621"/>
      <c r="AU75" s="621"/>
      <c r="AV75" s="621"/>
      <c r="AW75" s="621"/>
      <c r="AX75" s="621"/>
      <c r="AY75" s="143"/>
      <c r="AZ75" s="143"/>
    </row>
    <row r="76" spans="1:52" ht="12" customHeight="1">
      <c r="A76" s="645"/>
      <c r="B76" s="1558"/>
      <c r="C76" s="1559"/>
      <c r="D76" s="1559"/>
      <c r="E76" s="1560"/>
      <c r="F76" s="161"/>
      <c r="G76" s="162"/>
      <c r="H76" s="161" t="s">
        <v>354</v>
      </c>
      <c r="I76" s="143"/>
      <c r="J76" s="143"/>
      <c r="K76" s="162"/>
      <c r="L76" s="161" t="s">
        <v>1090</v>
      </c>
      <c r="M76" s="143"/>
      <c r="N76" s="143"/>
      <c r="O76" s="162"/>
      <c r="P76" s="182" t="s">
        <v>1033</v>
      </c>
      <c r="Q76" s="175" t="s">
        <v>355</v>
      </c>
      <c r="R76" s="176"/>
      <c r="S76" s="176"/>
      <c r="T76" s="646" t="s">
        <v>514</v>
      </c>
      <c r="U76" s="647" t="s">
        <v>356</v>
      </c>
      <c r="V76" s="647"/>
      <c r="W76" s="646" t="s">
        <v>514</v>
      </c>
      <c r="X76" s="647" t="s">
        <v>357</v>
      </c>
      <c r="Y76" s="647"/>
      <c r="Z76" s="646" t="s">
        <v>514</v>
      </c>
      <c r="AA76" s="647" t="s">
        <v>224</v>
      </c>
      <c r="AB76" s="648"/>
      <c r="AC76" s="649" t="s">
        <v>1035</v>
      </c>
      <c r="AD76" s="1571"/>
      <c r="AE76" s="1571"/>
      <c r="AF76" s="1571"/>
      <c r="AG76" s="1571"/>
      <c r="AH76" s="177" t="s">
        <v>1044</v>
      </c>
      <c r="AI76" s="178"/>
      <c r="AJ76" s="161"/>
      <c r="AK76" s="143"/>
      <c r="AL76" s="143"/>
      <c r="AM76" s="162"/>
      <c r="AN76" s="179"/>
      <c r="AO76" s="169"/>
      <c r="AP76" s="613"/>
      <c r="AQ76" s="143"/>
      <c r="AR76" s="143"/>
      <c r="AS76" s="143"/>
      <c r="AT76" s="143"/>
      <c r="AU76" s="143"/>
      <c r="AV76" s="143"/>
      <c r="AW76" s="143"/>
      <c r="AX76" s="143"/>
      <c r="AY76" s="143"/>
      <c r="AZ76" s="143"/>
    </row>
    <row r="77" spans="1:52" ht="12" customHeight="1" thickBot="1">
      <c r="A77" s="627"/>
      <c r="B77" s="1568"/>
      <c r="C77" s="1569"/>
      <c r="D77" s="1569"/>
      <c r="E77" s="1570"/>
      <c r="F77" s="652"/>
      <c r="G77" s="653"/>
      <c r="H77" s="189"/>
      <c r="I77" s="172"/>
      <c r="J77" s="172"/>
      <c r="K77" s="174"/>
      <c r="L77" s="189"/>
      <c r="M77" s="172"/>
      <c r="N77" s="172"/>
      <c r="O77" s="174"/>
      <c r="P77" s="189" t="s">
        <v>1033</v>
      </c>
      <c r="Q77" s="656" t="s">
        <v>358</v>
      </c>
      <c r="R77" s="656"/>
      <c r="S77" s="656"/>
      <c r="T77" s="656"/>
      <c r="U77" s="172"/>
      <c r="V77" s="655" t="s">
        <v>514</v>
      </c>
      <c r="W77" s="656" t="s">
        <v>1091</v>
      </c>
      <c r="X77" s="656"/>
      <c r="Y77" s="656"/>
      <c r="Z77" s="655" t="s">
        <v>514</v>
      </c>
      <c r="AA77" s="656" t="s">
        <v>224</v>
      </c>
      <c r="AB77" s="1034"/>
      <c r="AC77" s="1035" t="s">
        <v>1035</v>
      </c>
      <c r="AD77" s="1572"/>
      <c r="AE77" s="1572"/>
      <c r="AF77" s="1572"/>
      <c r="AG77" s="1572"/>
      <c r="AH77" s="625" t="s">
        <v>1044</v>
      </c>
      <c r="AI77" s="174"/>
      <c r="AJ77" s="189"/>
      <c r="AK77" s="172"/>
      <c r="AL77" s="172"/>
      <c r="AM77" s="174"/>
      <c r="AN77" s="189"/>
      <c r="AO77" s="190"/>
      <c r="AP77" s="613"/>
      <c r="AQ77" s="143"/>
      <c r="AR77" s="143"/>
      <c r="AS77" s="143"/>
      <c r="AT77" s="143"/>
      <c r="AU77" s="143"/>
      <c r="AV77" s="143"/>
      <c r="AW77" s="143"/>
      <c r="AX77" s="143"/>
      <c r="AY77" s="143"/>
      <c r="AZ77" s="143"/>
    </row>
    <row r="78" spans="1:52" ht="12" customHeight="1" thickBot="1">
      <c r="A78" s="627"/>
      <c r="B78" s="744" t="s">
        <v>1092</v>
      </c>
      <c r="C78" s="167"/>
      <c r="D78" s="167"/>
      <c r="E78" s="167"/>
      <c r="F78" s="1556" t="s">
        <v>1093</v>
      </c>
      <c r="G78" s="1557"/>
      <c r="H78" s="161" t="s">
        <v>1094</v>
      </c>
      <c r="I78" s="143"/>
      <c r="J78" s="143"/>
      <c r="K78" s="162"/>
      <c r="L78" s="161" t="s">
        <v>676</v>
      </c>
      <c r="M78" s="143"/>
      <c r="N78" s="143"/>
      <c r="O78" s="162"/>
      <c r="P78" s="161" t="s">
        <v>1033</v>
      </c>
      <c r="Q78" s="651" t="s">
        <v>514</v>
      </c>
      <c r="R78" s="650" t="s">
        <v>685</v>
      </c>
      <c r="S78" s="650"/>
      <c r="T78" s="650"/>
      <c r="U78" s="650"/>
      <c r="V78" s="650"/>
      <c r="W78" s="650"/>
      <c r="X78" s="651" t="s">
        <v>514</v>
      </c>
      <c r="Y78" s="650" t="s">
        <v>359</v>
      </c>
      <c r="Z78" s="650"/>
      <c r="AA78" s="650"/>
      <c r="AB78" s="650"/>
      <c r="AC78" s="650"/>
      <c r="AD78" s="650"/>
      <c r="AE78" s="650"/>
      <c r="AF78" s="650"/>
      <c r="AG78" s="143"/>
      <c r="AH78" s="143"/>
      <c r="AI78" s="143"/>
      <c r="AJ78" s="624" t="s">
        <v>514</v>
      </c>
      <c r="AK78" s="143" t="s">
        <v>1006</v>
      </c>
      <c r="AL78" s="143"/>
      <c r="AM78" s="162"/>
      <c r="AN78" s="161"/>
      <c r="AO78" s="169"/>
      <c r="AP78" s="613"/>
      <c r="AQ78" s="793" t="str">
        <f>IF(Q78="■",R78,IF(X78="■",Y78,IF(Q79="■",V79,"")))</f>
        <v/>
      </c>
      <c r="AR78" s="143"/>
      <c r="AS78" s="143"/>
      <c r="AT78" s="143"/>
      <c r="AU78" s="143"/>
      <c r="AV78" s="143"/>
      <c r="AW78" s="143"/>
      <c r="AX78" s="143"/>
      <c r="AY78" s="143"/>
      <c r="AZ78" s="143"/>
    </row>
    <row r="79" spans="1:52" ht="12" customHeight="1" thickBot="1">
      <c r="A79" s="627"/>
      <c r="B79" s="1558" t="s">
        <v>1095</v>
      </c>
      <c r="C79" s="1559"/>
      <c r="D79" s="1559"/>
      <c r="E79" s="1560"/>
      <c r="F79" s="622"/>
      <c r="G79" s="623"/>
      <c r="H79" s="161" t="s">
        <v>360</v>
      </c>
      <c r="I79" s="143"/>
      <c r="J79" s="143"/>
      <c r="K79" s="162"/>
      <c r="L79" s="189" t="s">
        <v>678</v>
      </c>
      <c r="M79" s="172"/>
      <c r="N79" s="172"/>
      <c r="O79" s="174"/>
      <c r="P79" s="189" t="s">
        <v>1033</v>
      </c>
      <c r="Q79" s="655" t="s">
        <v>514</v>
      </c>
      <c r="R79" s="656" t="s">
        <v>409</v>
      </c>
      <c r="S79" s="656"/>
      <c r="T79" s="656"/>
      <c r="U79" s="657" t="s">
        <v>1035</v>
      </c>
      <c r="V79" s="1564"/>
      <c r="W79" s="1564"/>
      <c r="X79" s="1564"/>
      <c r="Y79" s="1564"/>
      <c r="Z79" s="1564"/>
      <c r="AA79" s="1564"/>
      <c r="AB79" s="1564"/>
      <c r="AC79" s="1564"/>
      <c r="AD79" s="1564"/>
      <c r="AE79" s="1564"/>
      <c r="AF79" s="657" t="s">
        <v>1044</v>
      </c>
      <c r="AG79" s="172"/>
      <c r="AH79" s="172"/>
      <c r="AI79" s="174"/>
      <c r="AJ79" s="624" t="s">
        <v>514</v>
      </c>
      <c r="AK79" s="143" t="s">
        <v>1008</v>
      </c>
      <c r="AL79" s="143"/>
      <c r="AM79" s="162"/>
      <c r="AN79" s="161"/>
      <c r="AO79" s="169"/>
      <c r="AP79" s="613"/>
      <c r="AQ79" s="143"/>
      <c r="AR79" s="143"/>
      <c r="AS79" s="143"/>
      <c r="AT79" s="143"/>
      <c r="AU79" s="143"/>
      <c r="AV79" s="143"/>
      <c r="AW79" s="143"/>
      <c r="AX79" s="143"/>
      <c r="AY79" s="143"/>
      <c r="AZ79" s="143"/>
    </row>
    <row r="80" spans="1:52" ht="12" customHeight="1" thickBot="1">
      <c r="A80" s="627"/>
      <c r="B80" s="1558"/>
      <c r="C80" s="1559"/>
      <c r="D80" s="1559"/>
      <c r="E80" s="1560"/>
      <c r="F80" s="622"/>
      <c r="G80" s="623"/>
      <c r="H80" s="161"/>
      <c r="I80" s="143"/>
      <c r="J80" s="143"/>
      <c r="K80" s="162"/>
      <c r="L80" s="161" t="s">
        <v>679</v>
      </c>
      <c r="M80" s="143"/>
      <c r="N80" s="143"/>
      <c r="O80" s="162"/>
      <c r="P80" s="182" t="s">
        <v>1033</v>
      </c>
      <c r="Q80" s="646" t="s">
        <v>514</v>
      </c>
      <c r="R80" s="647" t="s">
        <v>702</v>
      </c>
      <c r="S80" s="647"/>
      <c r="T80" s="647"/>
      <c r="U80" s="647"/>
      <c r="V80" s="647"/>
      <c r="W80" s="647"/>
      <c r="X80" s="646" t="s">
        <v>514</v>
      </c>
      <c r="Y80" s="647" t="s">
        <v>701</v>
      </c>
      <c r="Z80" s="647"/>
      <c r="AA80" s="647"/>
      <c r="AB80" s="647"/>
      <c r="AC80" s="647"/>
      <c r="AD80" s="647"/>
      <c r="AE80" s="647"/>
      <c r="AF80" s="647"/>
      <c r="AG80" s="143"/>
      <c r="AH80" s="143"/>
      <c r="AI80" s="143"/>
      <c r="AJ80" s="624" t="s">
        <v>514</v>
      </c>
      <c r="AK80" s="143" t="s">
        <v>1069</v>
      </c>
      <c r="AL80" s="143"/>
      <c r="AM80" s="162"/>
      <c r="AN80" s="161"/>
      <c r="AO80" s="169"/>
      <c r="AP80" s="613"/>
      <c r="AQ80" s="793" t="str">
        <f>IF(Q80="■",R80,IF(X80="■",Y80,IF(Q81="■",V81,"")))</f>
        <v/>
      </c>
      <c r="AR80" s="143"/>
      <c r="AS80" s="143"/>
      <c r="AT80" s="143"/>
      <c r="AU80" s="143"/>
      <c r="AV80" s="143"/>
      <c r="AW80" s="143"/>
      <c r="AX80" s="143"/>
      <c r="AY80" s="143"/>
      <c r="AZ80" s="143"/>
    </row>
    <row r="81" spans="1:52" ht="12" customHeight="1" thickBot="1">
      <c r="A81" s="156"/>
      <c r="B81" s="1561"/>
      <c r="C81" s="1562"/>
      <c r="D81" s="1562"/>
      <c r="E81" s="1563"/>
      <c r="F81" s="413"/>
      <c r="G81" s="415"/>
      <c r="H81" s="184"/>
      <c r="I81" s="157"/>
      <c r="J81" s="157"/>
      <c r="K81" s="185"/>
      <c r="L81" s="184"/>
      <c r="M81" s="157"/>
      <c r="N81" s="157"/>
      <c r="O81" s="185"/>
      <c r="P81" s="184" t="s">
        <v>1033</v>
      </c>
      <c r="Q81" s="1036" t="s">
        <v>514</v>
      </c>
      <c r="R81" s="1037" t="s">
        <v>409</v>
      </c>
      <c r="S81" s="1037"/>
      <c r="T81" s="1037"/>
      <c r="U81" s="1037" t="s">
        <v>1035</v>
      </c>
      <c r="V81" s="1565"/>
      <c r="W81" s="1565"/>
      <c r="X81" s="1565"/>
      <c r="Y81" s="1565"/>
      <c r="Z81" s="1565"/>
      <c r="AA81" s="1565"/>
      <c r="AB81" s="1565"/>
      <c r="AC81" s="1565"/>
      <c r="AD81" s="1565"/>
      <c r="AE81" s="1565"/>
      <c r="AF81" s="1037" t="s">
        <v>1044</v>
      </c>
      <c r="AG81" s="157"/>
      <c r="AH81" s="157"/>
      <c r="AI81" s="185"/>
      <c r="AJ81" s="184"/>
      <c r="AK81" s="157"/>
      <c r="AL81" s="157"/>
      <c r="AM81" s="185"/>
      <c r="AN81" s="184"/>
      <c r="AO81" s="187"/>
      <c r="AP81" s="613"/>
      <c r="AQ81" s="143"/>
      <c r="AR81" s="143"/>
      <c r="AS81" s="143"/>
      <c r="AT81" s="143"/>
      <c r="AU81" s="143"/>
      <c r="AV81" s="143"/>
      <c r="AW81" s="143"/>
      <c r="AX81" s="143"/>
      <c r="AY81" s="143"/>
      <c r="AZ81" s="143"/>
    </row>
    <row r="82" spans="1:52" ht="12" customHeight="1">
      <c r="AP82" s="613"/>
      <c r="AQ82" s="143"/>
      <c r="AR82" s="143"/>
      <c r="AS82" s="143"/>
      <c r="AT82" s="143"/>
      <c r="AU82" s="143"/>
      <c r="AV82" s="143"/>
      <c r="AW82" s="143"/>
      <c r="AX82" s="143"/>
      <c r="AY82" s="143"/>
      <c r="AZ82" s="143"/>
    </row>
    <row r="83" spans="1:52" ht="12" customHeight="1">
      <c r="AP83" s="613"/>
      <c r="AQ83" s="143"/>
      <c r="AR83" s="143"/>
      <c r="AS83" s="143"/>
      <c r="AT83" s="143"/>
      <c r="AU83" s="143"/>
      <c r="AV83" s="143"/>
      <c r="AW83" s="143"/>
      <c r="AX83" s="143"/>
      <c r="AY83" s="143"/>
      <c r="AZ83" s="143"/>
    </row>
    <row r="84" spans="1:52" ht="12" customHeight="1">
      <c r="A84" s="110" t="str">
        <f>申請書!U1</f>
        <v>ver_7.23.4</v>
      </c>
      <c r="AP84" s="613"/>
      <c r="AQ84" s="143"/>
      <c r="AR84" s="143"/>
      <c r="AS84" s="143"/>
      <c r="AT84" s="143"/>
      <c r="AU84" s="143"/>
      <c r="AV84" s="143"/>
      <c r="AW84" s="143"/>
      <c r="AX84" s="143"/>
      <c r="AY84" s="143"/>
      <c r="AZ84" s="143"/>
    </row>
    <row r="85" spans="1:52" ht="12" customHeight="1" thickBot="1">
      <c r="AP85" s="613"/>
      <c r="AQ85" s="143"/>
      <c r="AR85" s="143"/>
      <c r="AS85" s="143"/>
      <c r="AT85" s="143"/>
      <c r="AU85" s="143"/>
      <c r="AV85" s="143"/>
      <c r="AW85" s="143"/>
      <c r="AX85" s="143"/>
      <c r="AY85" s="143"/>
      <c r="AZ85" s="143"/>
    </row>
    <row r="86" spans="1:52" ht="12" customHeight="1" thickBot="1">
      <c r="AP86" s="613"/>
      <c r="AQ86" s="936" t="str">
        <f>Z70&amp;" kN/㎡"</f>
        <v xml:space="preserve"> kN/㎡</v>
      </c>
      <c r="AR86" s="937" t="str">
        <f>Z72&amp;" kN/㎡"</f>
        <v xml:space="preserve"> kN/㎡</v>
      </c>
      <c r="AS86" s="143"/>
      <c r="AT86" s="143"/>
      <c r="AU86" s="143"/>
      <c r="AV86" s="143"/>
      <c r="AW86" s="143"/>
      <c r="AX86" s="143"/>
      <c r="AY86" s="143"/>
      <c r="AZ86" s="143"/>
    </row>
    <row r="87" spans="1:52" ht="12" customHeight="1" thickBot="1">
      <c r="AP87" s="613"/>
      <c r="AQ87" s="936" t="str">
        <f>Z71&amp;" kN/本"</f>
        <v xml:space="preserve"> kN/本</v>
      </c>
      <c r="AR87" s="937" t="str">
        <f>Z73&amp;" kN/本"</f>
        <v xml:space="preserve"> kN/本</v>
      </c>
      <c r="AS87" s="143"/>
      <c r="AT87" s="143"/>
      <c r="AU87" s="143"/>
      <c r="AV87" s="143"/>
      <c r="AW87" s="143"/>
      <c r="AX87" s="143"/>
      <c r="AY87" s="143"/>
      <c r="AZ87" s="143"/>
    </row>
    <row r="88" spans="1:52" ht="12" customHeight="1"/>
    <row r="89" spans="1:52" ht="12" customHeight="1"/>
    <row r="90" spans="1:52" ht="12" customHeight="1"/>
    <row r="91" spans="1:52" ht="12" customHeight="1"/>
    <row r="92" spans="1:52" ht="12" customHeight="1"/>
    <row r="93" spans="1:52" ht="12" customHeight="1"/>
    <row r="94" spans="1:52" ht="12" customHeight="1"/>
    <row r="95" spans="1:52" ht="12" customHeight="1"/>
    <row r="96" spans="1:52"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sheetData>
  <mergeCells count="121">
    <mergeCell ref="B36:E36"/>
    <mergeCell ref="B42:E42"/>
    <mergeCell ref="V74:AE74"/>
    <mergeCell ref="V75:AE75"/>
    <mergeCell ref="A1:V1"/>
    <mergeCell ref="H4:AO4"/>
    <mergeCell ref="H5:AO5"/>
    <mergeCell ref="H6:AO6"/>
    <mergeCell ref="H7:AO7"/>
    <mergeCell ref="B10:E10"/>
    <mergeCell ref="F10:G10"/>
    <mergeCell ref="H10:K10"/>
    <mergeCell ref="AN10:AO10"/>
    <mergeCell ref="B11:E11"/>
    <mergeCell ref="F11:G11"/>
    <mergeCell ref="H11:K11"/>
    <mergeCell ref="L11:O11"/>
    <mergeCell ref="AJ11:AM11"/>
    <mergeCell ref="AN11:AO11"/>
    <mergeCell ref="A12:A34"/>
    <mergeCell ref="F12:G12"/>
    <mergeCell ref="U12:W12"/>
    <mergeCell ref="U14:W14"/>
    <mergeCell ref="AC14:AE14"/>
    <mergeCell ref="F18:G18"/>
    <mergeCell ref="T16:W16"/>
    <mergeCell ref="AB16:AD16"/>
    <mergeCell ref="T17:AE17"/>
    <mergeCell ref="V18:AE18"/>
    <mergeCell ref="T19:X19"/>
    <mergeCell ref="AC19:AD19"/>
    <mergeCell ref="AK19:AM19"/>
    <mergeCell ref="F25:G25"/>
    <mergeCell ref="W20:Y20"/>
    <mergeCell ref="AC20:AE20"/>
    <mergeCell ref="AK20:AM20"/>
    <mergeCell ref="W21:Y21"/>
    <mergeCell ref="AC21:AE21"/>
    <mergeCell ref="B27:E31"/>
    <mergeCell ref="T22:X22"/>
    <mergeCell ref="AC22:AD22"/>
    <mergeCell ref="W23:Y23"/>
    <mergeCell ref="AC23:AE23"/>
    <mergeCell ref="W24:Y24"/>
    <mergeCell ref="AC24:AE24"/>
    <mergeCell ref="T25:X25"/>
    <mergeCell ref="AC25:AD25"/>
    <mergeCell ref="W26:Y26"/>
    <mergeCell ref="AC26:AE26"/>
    <mergeCell ref="W27:Y27"/>
    <mergeCell ref="AC27:AE27"/>
    <mergeCell ref="B22:E22"/>
    <mergeCell ref="F33:G33"/>
    <mergeCell ref="T28:X28"/>
    <mergeCell ref="AC28:AD28"/>
    <mergeCell ref="W29:Y29"/>
    <mergeCell ref="AC29:AE29"/>
    <mergeCell ref="W30:Y30"/>
    <mergeCell ref="AC30:AE30"/>
    <mergeCell ref="F39:G39"/>
    <mergeCell ref="S31:T31"/>
    <mergeCell ref="Y31:Z31"/>
    <mergeCell ref="AE31:AF31"/>
    <mergeCell ref="S32:T32"/>
    <mergeCell ref="Y32:Z32"/>
    <mergeCell ref="AE32:AF32"/>
    <mergeCell ref="S33:T33"/>
    <mergeCell ref="Y33:Z33"/>
    <mergeCell ref="AE33:AF33"/>
    <mergeCell ref="S34:T34"/>
    <mergeCell ref="Y34:Z34"/>
    <mergeCell ref="AE34:AF34"/>
    <mergeCell ref="T35:X35"/>
    <mergeCell ref="AC35:AD35"/>
    <mergeCell ref="U36:W36"/>
    <mergeCell ref="AC36:AE36"/>
    <mergeCell ref="W37:Y37"/>
    <mergeCell ref="AC37:AE37"/>
    <mergeCell ref="T38:X38"/>
    <mergeCell ref="AC38:AD38"/>
    <mergeCell ref="U39:W39"/>
    <mergeCell ref="AC39:AE39"/>
    <mergeCell ref="AK50:AM50"/>
    <mergeCell ref="W40:Y40"/>
    <mergeCell ref="AC40:AE40"/>
    <mergeCell ref="T41:W41"/>
    <mergeCell ref="T42:X42"/>
    <mergeCell ref="AC42:AD42"/>
    <mergeCell ref="U43:W43"/>
    <mergeCell ref="AC43:AE43"/>
    <mergeCell ref="W44:Y44"/>
    <mergeCell ref="AC44:AE44"/>
    <mergeCell ref="T45:W45"/>
    <mergeCell ref="H53:K54"/>
    <mergeCell ref="T53:V53"/>
    <mergeCell ref="AC53:AE53"/>
    <mergeCell ref="T54:V54"/>
    <mergeCell ref="X55:AE55"/>
    <mergeCell ref="X56:AE56"/>
    <mergeCell ref="X57:AE57"/>
    <mergeCell ref="X58:AE58"/>
    <mergeCell ref="AC54:AE54"/>
    <mergeCell ref="L46:O48"/>
    <mergeCell ref="U50:AB50"/>
    <mergeCell ref="Z72:AE72"/>
    <mergeCell ref="Z73:AE73"/>
    <mergeCell ref="Z70:AE70"/>
    <mergeCell ref="Z71:AE71"/>
    <mergeCell ref="AK59:AM59"/>
    <mergeCell ref="AK51:AM51"/>
    <mergeCell ref="T52:V52"/>
    <mergeCell ref="F78:G78"/>
    <mergeCell ref="B79:E81"/>
    <mergeCell ref="V79:AE79"/>
    <mergeCell ref="V81:AE81"/>
    <mergeCell ref="U68:AG68"/>
    <mergeCell ref="F69:G69"/>
    <mergeCell ref="V69:AE69"/>
    <mergeCell ref="B70:E77"/>
    <mergeCell ref="AD76:AG76"/>
    <mergeCell ref="AD77:AG77"/>
  </mergeCells>
  <phoneticPr fontId="3"/>
  <dataValidations count="39">
    <dataValidation type="list" allowBlank="1" showInputMessage="1" showErrorMessage="1" sqref="AJ78:AJ80 Z76:Z77 AJ69:AJ72 Q70:Q73 W76 T76 V77 AJ59 Q47:Q50 X80 X78 Q78:Q81" xr:uid="{00000000-0002-0000-0900-000000000000}">
      <formula1>"■,□"</formula1>
    </dataValidation>
    <dataValidation type="list" allowBlank="1" showInputMessage="1" sqref="AJ19:AJ23 AJ35:AJ38 AJ41:AJ56 AJ12:AJ15" xr:uid="{00000000-0002-0000-0900-000001000000}">
      <formula1>"■,□"</formula1>
    </dataValidation>
    <dataValidation type="list" showInputMessage="1" showErrorMessage="1" sqref="R60 Q68 AD67 S62:S64 AA67 T66 W66 Q59 B55 B59" xr:uid="{00000000-0002-0000-0900-000002000000}">
      <formula1>"　,■,□"</formula1>
    </dataValidation>
    <dataValidation type="list" allowBlank="1" showInputMessage="1" sqref="V75:AE75" xr:uid="{00000000-0002-0000-0900-000003000000}">
      <formula1>$AP$73:$AW$73</formula1>
    </dataValidation>
    <dataValidation type="list" allowBlank="1" showInputMessage="1" sqref="V69:AE69" xr:uid="{00000000-0002-0000-0900-000004000000}">
      <formula1>$AP$69:$AY$69</formula1>
    </dataValidation>
    <dataValidation type="list" allowBlank="1" showInputMessage="1" sqref="F39:G39 F33:G33" xr:uid="{00000000-0002-0000-0900-000005000000}">
      <formula1>"2,1,なし"</formula1>
    </dataValidation>
    <dataValidation type="list" allowBlank="1" showInputMessage="1" sqref="T45:W45" xr:uid="{00000000-0002-0000-0900-000006000000}">
      <formula1>$AP$45:$AR$45</formula1>
    </dataValidation>
    <dataValidation type="list" allowBlank="1" showInputMessage="1" sqref="AC44:AE44" xr:uid="{00000000-0002-0000-0900-000007000000}">
      <formula1>$AW$44:$AY$44</formula1>
    </dataValidation>
    <dataValidation type="list" allowBlank="1" showInputMessage="1" sqref="W44:Y44" xr:uid="{00000000-0002-0000-0900-000008000000}">
      <formula1>$AP$44:$AR$44</formula1>
    </dataValidation>
    <dataValidation type="list" allowBlank="1" showInputMessage="1" sqref="U43:W43" xr:uid="{00000000-0002-0000-0900-000009000000}">
      <formula1>$AP$43:$AU$43</formula1>
    </dataValidation>
    <dataValidation type="list" allowBlank="1" showInputMessage="1" sqref="AC42:AD42" xr:uid="{00000000-0002-0000-0900-00000A000000}">
      <formula1>$AW$42:$BA$42</formula1>
    </dataValidation>
    <dataValidation type="list" allowBlank="1" showInputMessage="1" sqref="T42:X42" xr:uid="{00000000-0002-0000-0900-00000B000000}">
      <formula1>$AP$42:$AS$42</formula1>
    </dataValidation>
    <dataValidation type="list" allowBlank="1" showInputMessage="1" sqref="AC40:AE40" xr:uid="{00000000-0002-0000-0900-00000C000000}">
      <formula1>$AW$40:$AY$40</formula1>
    </dataValidation>
    <dataValidation type="list" allowBlank="1" showInputMessage="1" sqref="W40:Y40" xr:uid="{00000000-0002-0000-0900-00000D000000}">
      <formula1>$AP$40:$AR$40</formula1>
    </dataValidation>
    <dataValidation type="list" allowBlank="1" showInputMessage="1" sqref="U39:W39" xr:uid="{00000000-0002-0000-0900-00000E000000}">
      <formula1>$AP$39:$AU$39</formula1>
    </dataValidation>
    <dataValidation type="list" allowBlank="1" showInputMessage="1" sqref="AC38:AD38" xr:uid="{00000000-0002-0000-0900-00000F000000}">
      <formula1>$AW$38:$BA$38</formula1>
    </dataValidation>
    <dataValidation type="list" allowBlank="1" showInputMessage="1" sqref="T38:X38" xr:uid="{00000000-0002-0000-0900-000010000000}">
      <formula1>$AP$38:$AS$38</formula1>
    </dataValidation>
    <dataValidation type="list" allowBlank="1" showInputMessage="1" sqref="AC37:AE37" xr:uid="{00000000-0002-0000-0900-000011000000}">
      <formula1>$AW$37:$AY$37</formula1>
    </dataValidation>
    <dataValidation type="list" allowBlank="1" showInputMessage="1" sqref="W37:Y37" xr:uid="{00000000-0002-0000-0900-000012000000}">
      <formula1>$AP$37:$AR$37</formula1>
    </dataValidation>
    <dataValidation type="list" allowBlank="1" showInputMessage="1" sqref="U36:W36" xr:uid="{00000000-0002-0000-0900-000013000000}">
      <formula1>$AP$36:$AT$36</formula1>
    </dataValidation>
    <dataValidation type="list" allowBlank="1" showInputMessage="1" sqref="AC35:AD35" xr:uid="{00000000-0002-0000-0900-000014000000}">
      <formula1>$AW$35:$AZ$35</formula1>
    </dataValidation>
    <dataValidation type="list" allowBlank="1" showInputMessage="1" sqref="T35:X35" xr:uid="{00000000-0002-0000-0900-000015000000}">
      <formula1>$AP$35:$AS$35</formula1>
    </dataValidation>
    <dataValidation type="list" allowBlank="1" showInputMessage="1" sqref="AC26:AE27 AC29:AE30" xr:uid="{00000000-0002-0000-0900-000016000000}">
      <formula1>$AW$26:$AZ$26</formula1>
    </dataValidation>
    <dataValidation type="list" allowBlank="1" showInputMessage="1" sqref="W26:Y27 W29:Y30" xr:uid="{00000000-0002-0000-0900-000017000000}">
      <formula1>$AP$26:$AV$26</formula1>
    </dataValidation>
    <dataValidation type="list" allowBlank="1" showInputMessage="1" sqref="AC25:AD25 AC28:AD28" xr:uid="{00000000-0002-0000-0900-000018000000}">
      <formula1>$AW$25:$AZ$25</formula1>
    </dataValidation>
    <dataValidation type="list" allowBlank="1" showInputMessage="1" sqref="T25:X25 T28:X28" xr:uid="{00000000-0002-0000-0900-000019000000}">
      <formula1>$AP$25:$AS$25</formula1>
    </dataValidation>
    <dataValidation type="list" allowBlank="1" showInputMessage="1" sqref="AC20:AE21 AC23:AE24" xr:uid="{00000000-0002-0000-0900-00001A000000}">
      <formula1>$AW$20:$AZ$20</formula1>
    </dataValidation>
    <dataValidation type="list" allowBlank="1" showInputMessage="1" sqref="W20:Y21 W23:Y24" xr:uid="{00000000-0002-0000-0900-00001B000000}">
      <formula1>$AP$20:$AR$20</formula1>
    </dataValidation>
    <dataValidation type="list" allowBlank="1" showInputMessage="1" sqref="AC19:AD19 AC22:AD22" xr:uid="{00000000-0002-0000-0900-00001C000000}">
      <formula1>$AW$19:$AZ$19</formula1>
    </dataValidation>
    <dataValidation type="list" allowBlank="1" showInputMessage="1" sqref="T19:X19 T22:X22" xr:uid="{00000000-0002-0000-0900-00001D000000}">
      <formula1>$AP$19:$AT$19</formula1>
    </dataValidation>
    <dataValidation type="list" allowBlank="1" showInputMessage="1" sqref="T17:AE17" xr:uid="{00000000-0002-0000-0900-00001E000000}">
      <formula1>$AP$17:$AQ$17</formula1>
    </dataValidation>
    <dataValidation type="list" allowBlank="1" showInputMessage="1" sqref="AB16:AD16" xr:uid="{00000000-0002-0000-0900-00001F000000}">
      <formula1>$AS$16:$AU$16</formula1>
    </dataValidation>
    <dataValidation type="list" allowBlank="1" showInputMessage="1" sqref="T16:W16" xr:uid="{00000000-0002-0000-0900-000020000000}">
      <formula1>$AP$16:$AR$16</formula1>
    </dataValidation>
    <dataValidation type="list" allowBlank="1" showInputMessage="1" sqref="AC14:AE14" xr:uid="{00000000-0002-0000-0900-000021000000}">
      <formula1>$AW$14:$AZ$14</formula1>
    </dataValidation>
    <dataValidation type="list" allowBlank="1" showInputMessage="1" sqref="U14:W14" xr:uid="{00000000-0002-0000-0900-000022000000}">
      <formula1>$AP$14:$AV$14</formula1>
    </dataValidation>
    <dataValidation type="list" allowBlank="1" showInputMessage="1" sqref="U12:W12" xr:uid="{00000000-0002-0000-0900-000023000000}">
      <formula1>$AP$12:$AV$12</formula1>
    </dataValidation>
    <dataValidation type="list" allowBlank="1" showInputMessage="1" sqref="F12:G12 F18:G18" xr:uid="{00000000-0002-0000-0900-000024000000}">
      <formula1>"3,2,1"</formula1>
    </dataValidation>
    <dataValidation type="list" allowBlank="1" showInputMessage="1" showErrorMessage="1" sqref="B22:E22 B36:E36 B42:E42" xr:uid="{00000000-0002-0000-0900-000025000000}">
      <formula1>"■選択無,□選択無"</formula1>
    </dataValidation>
    <dataValidation type="list" allowBlank="1" showInputMessage="1" sqref="V74:AE74" xr:uid="{00000000-0002-0000-0900-000026000000}">
      <formula1>$AP$71:$AW$71</formula1>
    </dataValidation>
  </dataValidations>
  <printOptions horizontalCentered="1"/>
  <pageMargins left="0.39370078740157483" right="0.39370078740157483" top="0.39370078740157483" bottom="0.21" header="0.39370078740157483" footer="0.32"/>
  <pageSetup paperSize="9" scale="85" orientation="portrait" blackAndWhite="1" r:id="rId1"/>
  <headerFooter alignWithMargins="0"/>
  <ignoredErrors>
    <ignoredError sqref="B22 B36 B42 V74:AE75 Q68 Q59"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BN75"/>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43" width="9" hidden="1" customWidth="1"/>
    <col min="44" max="49" width="9" style="14" hidden="1" customWidth="1"/>
    <col min="50" max="65" width="9" style="14" customWidth="1"/>
  </cols>
  <sheetData>
    <row r="1" spans="1:66" ht="12" customHeight="1">
      <c r="A1" s="1605" t="s">
        <v>164</v>
      </c>
      <c r="B1" s="1605"/>
      <c r="C1" s="1605"/>
      <c r="D1" s="1605"/>
      <c r="E1" s="1605"/>
      <c r="F1" s="1605"/>
      <c r="G1" s="1605"/>
      <c r="H1" s="1605"/>
      <c r="I1" s="1605"/>
      <c r="J1" s="1605"/>
      <c r="K1" s="1605"/>
      <c r="L1" s="1605"/>
      <c r="M1" s="1605"/>
      <c r="N1" s="1605"/>
      <c r="O1" s="1605"/>
      <c r="P1" s="1605"/>
      <c r="Q1" s="1605"/>
      <c r="R1" s="1605"/>
      <c r="S1" s="1605"/>
      <c r="T1" s="1605"/>
      <c r="U1" s="1605"/>
      <c r="V1" s="1605"/>
      <c r="W1" s="143"/>
      <c r="X1" s="143"/>
      <c r="Y1" s="143"/>
      <c r="Z1" s="143"/>
      <c r="AA1" s="143"/>
      <c r="AB1" s="143"/>
      <c r="AC1" s="143"/>
      <c r="AD1" s="143"/>
      <c r="AE1" s="143"/>
      <c r="AF1" s="143"/>
      <c r="AG1" s="143"/>
      <c r="AH1" s="143"/>
      <c r="AI1" s="143"/>
      <c r="AJ1" s="143"/>
      <c r="AK1" s="143"/>
      <c r="AL1" s="143"/>
      <c r="AM1" s="143"/>
      <c r="AN1" s="145"/>
      <c r="AO1" s="145" t="s">
        <v>449</v>
      </c>
      <c r="AP1" s="145"/>
      <c r="AQ1" s="143"/>
      <c r="AR1" s="146"/>
      <c r="AS1" s="146"/>
      <c r="AT1" s="146"/>
      <c r="AU1" s="146"/>
      <c r="AV1" s="146"/>
      <c r="AW1" s="146"/>
      <c r="BN1" t="s">
        <v>2089</v>
      </c>
    </row>
    <row r="2" spans="1:66" ht="12" customHeight="1">
      <c r="A2" s="164"/>
      <c r="B2" s="164"/>
      <c r="C2" s="164"/>
      <c r="D2" s="164"/>
      <c r="E2" s="164"/>
      <c r="F2" s="164"/>
      <c r="G2" s="164"/>
      <c r="H2" s="164"/>
      <c r="I2" s="164"/>
      <c r="J2" s="164"/>
      <c r="K2" s="164"/>
      <c r="L2" s="164"/>
      <c r="M2" s="164"/>
      <c r="N2" s="164"/>
      <c r="O2" s="164"/>
      <c r="P2" s="164"/>
      <c r="Q2" s="164"/>
      <c r="R2" s="164"/>
      <c r="S2" s="164"/>
      <c r="T2" s="164"/>
      <c r="U2" s="164"/>
      <c r="V2" s="164"/>
      <c r="W2" s="143"/>
      <c r="X2" s="143"/>
      <c r="Y2" s="143"/>
      <c r="Z2" s="143"/>
      <c r="AA2" s="143"/>
      <c r="AB2" s="143"/>
      <c r="AC2" s="143"/>
      <c r="AD2" s="143"/>
      <c r="AE2" s="143"/>
      <c r="AF2" s="143"/>
      <c r="AG2" s="143"/>
      <c r="AH2" s="143"/>
      <c r="AI2" s="143"/>
      <c r="AJ2" s="143"/>
      <c r="AK2" s="143"/>
      <c r="AL2" s="143"/>
      <c r="AM2" s="143"/>
      <c r="AN2" s="145"/>
      <c r="AO2" s="145"/>
      <c r="AP2" s="143"/>
      <c r="AQ2" s="143"/>
      <c r="AR2" s="146"/>
      <c r="AS2" s="146"/>
      <c r="AT2" s="146"/>
      <c r="AU2" s="146"/>
      <c r="AV2" s="146"/>
      <c r="AW2" s="146"/>
    </row>
    <row r="3" spans="1:66" ht="12" customHeight="1" thickBot="1">
      <c r="A3" s="148" t="s">
        <v>147</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143"/>
      <c r="AO3" s="143"/>
      <c r="AP3" s="143"/>
      <c r="AQ3" s="143"/>
      <c r="AR3" s="146"/>
      <c r="AS3" s="146"/>
      <c r="AT3" s="146"/>
      <c r="AU3" s="146"/>
      <c r="AV3" s="146"/>
      <c r="AW3" s="146"/>
    </row>
    <row r="4" spans="1:66" ht="12" customHeight="1">
      <c r="A4" s="149"/>
      <c r="B4" s="1618" t="s">
        <v>662</v>
      </c>
      <c r="C4" s="1619"/>
      <c r="D4" s="1619"/>
      <c r="E4" s="1620"/>
      <c r="F4" s="1621" t="s">
        <v>1096</v>
      </c>
      <c r="G4" s="1622"/>
      <c r="H4" s="1621" t="s">
        <v>664</v>
      </c>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c r="AP4" s="143"/>
      <c r="AQ4" s="143"/>
      <c r="AR4" s="146"/>
      <c r="AS4" s="146"/>
      <c r="AT4" s="146"/>
      <c r="AU4" s="146"/>
      <c r="AV4" s="146"/>
      <c r="AW4" s="146"/>
    </row>
    <row r="5" spans="1:66" ht="12" customHeight="1" thickBot="1">
      <c r="A5" s="156"/>
      <c r="B5" s="1626" t="s">
        <v>167</v>
      </c>
      <c r="C5" s="1627"/>
      <c r="D5" s="1627"/>
      <c r="E5" s="1628"/>
      <c r="F5" s="1626" t="s">
        <v>166</v>
      </c>
      <c r="G5" s="1628"/>
      <c r="H5" s="1626"/>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c r="AP5" s="143"/>
      <c r="AQ5" s="143"/>
      <c r="AR5" s="146"/>
      <c r="AS5" s="146"/>
      <c r="AT5" s="146"/>
      <c r="AU5" s="146"/>
      <c r="AV5" s="146"/>
      <c r="AW5" s="146"/>
    </row>
    <row r="6" spans="1:66" ht="12" customHeight="1">
      <c r="A6" s="1634" t="s">
        <v>1099</v>
      </c>
      <c r="B6" s="310" t="s">
        <v>547</v>
      </c>
      <c r="C6" s="167"/>
      <c r="D6" s="167"/>
      <c r="E6" s="167"/>
      <c r="F6" s="1636" t="str">
        <f>IF(自己評価書!F48="","-",自己評価書!F48)</f>
        <v>-</v>
      </c>
      <c r="G6" s="1637"/>
      <c r="H6" s="159" t="s">
        <v>1100</v>
      </c>
      <c r="I6" s="153"/>
      <c r="J6" s="153"/>
      <c r="K6" s="158"/>
      <c r="L6" s="159" t="s">
        <v>731</v>
      </c>
      <c r="M6" s="153"/>
      <c r="N6" s="153"/>
      <c r="O6" s="158"/>
      <c r="P6" s="153" t="s">
        <v>192</v>
      </c>
      <c r="Q6" s="153" t="s">
        <v>732</v>
      </c>
      <c r="R6" s="153"/>
      <c r="S6" s="328" t="s">
        <v>514</v>
      </c>
      <c r="T6" s="311" t="s">
        <v>361</v>
      </c>
      <c r="U6" s="311"/>
      <c r="V6" s="311"/>
      <c r="W6" s="311"/>
      <c r="X6" s="311"/>
      <c r="Y6" s="311"/>
      <c r="Z6" s="328" t="s">
        <v>514</v>
      </c>
      <c r="AA6" s="311" t="s">
        <v>362</v>
      </c>
      <c r="AB6" s="153"/>
      <c r="AC6" s="153"/>
      <c r="AD6" s="153"/>
      <c r="AE6" s="153"/>
      <c r="AF6" s="153"/>
      <c r="AG6" s="153"/>
      <c r="AH6" s="153"/>
      <c r="AI6" s="158"/>
      <c r="AJ6" s="330" t="s">
        <v>514</v>
      </c>
      <c r="AK6" s="658" t="s">
        <v>1006</v>
      </c>
      <c r="AL6" s="658"/>
      <c r="AM6" s="658"/>
      <c r="AN6" s="161"/>
      <c r="AO6" s="169"/>
      <c r="AP6" s="143"/>
      <c r="AQ6" s="143"/>
      <c r="AR6" s="146"/>
      <c r="AS6" s="146"/>
      <c r="AT6" s="146"/>
      <c r="AU6" s="146"/>
      <c r="AV6" s="146"/>
      <c r="AW6" s="146"/>
    </row>
    <row r="7" spans="1:66" ht="12" customHeight="1">
      <c r="A7" s="1635"/>
      <c r="B7" s="1650" t="s">
        <v>1101</v>
      </c>
      <c r="C7" s="1651"/>
      <c r="D7" s="1651"/>
      <c r="E7" s="1652"/>
      <c r="F7" s="622"/>
      <c r="G7" s="623"/>
      <c r="H7" s="161"/>
      <c r="I7" s="143"/>
      <c r="J7" s="143"/>
      <c r="K7" s="162"/>
      <c r="L7" s="161" t="s">
        <v>734</v>
      </c>
      <c r="M7" s="143"/>
      <c r="N7" s="143"/>
      <c r="O7" s="162"/>
      <c r="P7" s="143"/>
      <c r="Q7" s="145"/>
      <c r="R7" s="143"/>
      <c r="S7" s="329" t="s">
        <v>514</v>
      </c>
      <c r="T7" s="25" t="s">
        <v>409</v>
      </c>
      <c r="U7" s="25"/>
      <c r="V7" s="25"/>
      <c r="W7" s="25"/>
      <c r="X7" s="25"/>
      <c r="Y7" s="25"/>
      <c r="Z7" s="25"/>
      <c r="AA7" s="25"/>
      <c r="AB7" s="143"/>
      <c r="AC7" s="143"/>
      <c r="AD7" s="143"/>
      <c r="AE7" s="143"/>
      <c r="AF7" s="143"/>
      <c r="AG7" s="143"/>
      <c r="AH7" s="143"/>
      <c r="AI7" s="162"/>
      <c r="AJ7" s="331" t="s">
        <v>514</v>
      </c>
      <c r="AK7" s="168" t="s">
        <v>1008</v>
      </c>
      <c r="AL7" s="168"/>
      <c r="AM7" s="168"/>
      <c r="AN7" s="161"/>
      <c r="AO7" s="169"/>
      <c r="AP7" s="143"/>
      <c r="AQ7" s="143"/>
      <c r="AR7" s="146"/>
      <c r="AS7" s="146"/>
      <c r="AT7" s="146"/>
      <c r="AU7" s="146"/>
      <c r="AV7" s="146"/>
      <c r="AW7" s="146"/>
    </row>
    <row r="8" spans="1:66" ht="12" customHeight="1">
      <c r="A8" s="1635"/>
      <c r="B8" s="1650"/>
      <c r="C8" s="1651"/>
      <c r="D8" s="1651"/>
      <c r="E8" s="1652"/>
      <c r="F8" s="622"/>
      <c r="G8" s="623"/>
      <c r="H8" s="161"/>
      <c r="I8" s="143"/>
      <c r="J8" s="143"/>
      <c r="K8" s="162"/>
      <c r="L8" s="161"/>
      <c r="M8" s="143"/>
      <c r="N8" s="143"/>
      <c r="O8" s="162"/>
      <c r="P8" s="143" t="s">
        <v>192</v>
      </c>
      <c r="Q8" s="143" t="s">
        <v>735</v>
      </c>
      <c r="R8" s="143"/>
      <c r="S8" s="143"/>
      <c r="T8" s="143"/>
      <c r="U8" s="143"/>
      <c r="V8" s="143"/>
      <c r="W8" s="143"/>
      <c r="X8" s="143"/>
      <c r="Y8" s="143"/>
      <c r="Z8" s="143"/>
      <c r="AA8" s="143"/>
      <c r="AB8" s="143"/>
      <c r="AC8" s="143"/>
      <c r="AD8" s="143"/>
      <c r="AE8" s="143"/>
      <c r="AF8" s="143"/>
      <c r="AG8" s="143"/>
      <c r="AH8" s="143"/>
      <c r="AI8" s="143"/>
      <c r="AJ8" s="331" t="s">
        <v>514</v>
      </c>
      <c r="AK8" s="168" t="s">
        <v>1011</v>
      </c>
      <c r="AL8" s="168"/>
      <c r="AM8" s="168"/>
      <c r="AN8" s="161"/>
      <c r="AO8" s="169"/>
      <c r="AP8" s="143"/>
      <c r="AQ8" s="143"/>
      <c r="AR8" s="146"/>
      <c r="AS8" s="146"/>
      <c r="AT8" s="146"/>
      <c r="AU8" s="146"/>
      <c r="AV8" s="146"/>
      <c r="AW8" s="146"/>
    </row>
    <row r="9" spans="1:66" ht="12" customHeight="1">
      <c r="A9" s="1635"/>
      <c r="B9" s="1650"/>
      <c r="C9" s="1651"/>
      <c r="D9" s="1651"/>
      <c r="E9" s="1652"/>
      <c r="F9" s="622"/>
      <c r="G9" s="623"/>
      <c r="H9" s="161"/>
      <c r="I9" s="143"/>
      <c r="J9" s="143"/>
      <c r="K9" s="162"/>
      <c r="L9" s="161"/>
      <c r="M9" s="143"/>
      <c r="N9" s="143"/>
      <c r="O9" s="162"/>
      <c r="P9" s="143"/>
      <c r="Q9" s="398" t="s">
        <v>514</v>
      </c>
      <c r="R9" s="143" t="s">
        <v>737</v>
      </c>
      <c r="S9" s="143"/>
      <c r="T9" s="143"/>
      <c r="U9" s="143"/>
      <c r="V9" s="143" t="s">
        <v>736</v>
      </c>
      <c r="W9" s="143"/>
      <c r="X9" s="167" t="s">
        <v>168</v>
      </c>
      <c r="Y9" s="1645"/>
      <c r="Z9" s="1645"/>
      <c r="AA9" s="1645"/>
      <c r="AB9" s="1645"/>
      <c r="AC9" s="1645"/>
      <c r="AD9" s="1645"/>
      <c r="AE9" s="1645"/>
      <c r="AF9" s="167" t="s">
        <v>190</v>
      </c>
      <c r="AG9" s="411"/>
      <c r="AH9" s="143"/>
      <c r="AI9" s="162"/>
      <c r="AJ9" s="331" t="s">
        <v>514</v>
      </c>
      <c r="AK9" s="168" t="s">
        <v>1102</v>
      </c>
      <c r="AL9" s="168"/>
      <c r="AM9" s="168"/>
      <c r="AN9" s="161"/>
      <c r="AO9" s="169"/>
      <c r="AP9" s="143"/>
      <c r="AQ9" s="24" t="s">
        <v>738</v>
      </c>
      <c r="AR9" s="24" t="s">
        <v>739</v>
      </c>
      <c r="AS9" s="24" t="s">
        <v>740</v>
      </c>
      <c r="AT9" s="24" t="s">
        <v>741</v>
      </c>
      <c r="AU9" s="146"/>
      <c r="AV9" s="146"/>
      <c r="AW9" s="146"/>
    </row>
    <row r="10" spans="1:66" ht="12" customHeight="1">
      <c r="A10" s="1635"/>
      <c r="B10" s="823"/>
      <c r="C10" s="824"/>
      <c r="D10" s="824"/>
      <c r="E10" s="825"/>
      <c r="F10" s="622"/>
      <c r="G10" s="623"/>
      <c r="H10" s="161"/>
      <c r="I10" s="143"/>
      <c r="J10" s="143"/>
      <c r="K10" s="162"/>
      <c r="L10" s="161"/>
      <c r="M10" s="143"/>
      <c r="N10" s="143"/>
      <c r="O10" s="162"/>
      <c r="P10" s="143"/>
      <c r="Q10" s="143"/>
      <c r="R10" s="143"/>
      <c r="S10" s="143"/>
      <c r="T10" s="143"/>
      <c r="U10" s="143"/>
      <c r="V10" s="143" t="s">
        <v>659</v>
      </c>
      <c r="W10" s="143"/>
      <c r="X10" s="167" t="s">
        <v>168</v>
      </c>
      <c r="Y10" s="1595"/>
      <c r="Z10" s="1595"/>
      <c r="AA10" s="1595"/>
      <c r="AB10" s="1595"/>
      <c r="AC10" s="1595"/>
      <c r="AD10" s="1595"/>
      <c r="AE10" s="1595"/>
      <c r="AF10" s="167" t="s">
        <v>190</v>
      </c>
      <c r="AG10" s="143"/>
      <c r="AH10" s="143"/>
      <c r="AI10" s="162"/>
      <c r="AJ10" s="331" t="s">
        <v>514</v>
      </c>
      <c r="AK10" s="168" t="s">
        <v>1103</v>
      </c>
      <c r="AL10" s="168"/>
      <c r="AM10" s="168"/>
      <c r="AN10" s="161"/>
      <c r="AO10" s="169"/>
      <c r="AP10" s="143"/>
      <c r="AQ10" s="24"/>
      <c r="AR10" s="24"/>
      <c r="AS10" s="24"/>
      <c r="AT10" s="24"/>
      <c r="AU10" s="146"/>
      <c r="AV10" s="146"/>
      <c r="AW10" s="146"/>
    </row>
    <row r="11" spans="1:66" ht="12" customHeight="1">
      <c r="A11" s="1635"/>
      <c r="B11" s="1597" t="str">
        <f>IF(自己評価総括表!A21="□","■選択無","□選択無")</f>
        <v>■選択無</v>
      </c>
      <c r="C11" s="1598"/>
      <c r="D11" s="1598"/>
      <c r="E11" s="1599"/>
      <c r="F11" s="622"/>
      <c r="G11" s="623"/>
      <c r="H11" s="161"/>
      <c r="I11" s="143"/>
      <c r="J11" s="143"/>
      <c r="K11" s="162"/>
      <c r="L11" s="161"/>
      <c r="M11" s="143"/>
      <c r="N11" s="143"/>
      <c r="O11" s="162"/>
      <c r="P11" s="143"/>
      <c r="Q11" s="398" t="s">
        <v>514</v>
      </c>
      <c r="R11" s="143" t="s">
        <v>1104</v>
      </c>
      <c r="S11" s="143"/>
      <c r="T11" s="143"/>
      <c r="U11" s="143"/>
      <c r="V11" s="143" t="s">
        <v>736</v>
      </c>
      <c r="W11" s="143"/>
      <c r="X11" s="167" t="s">
        <v>168</v>
      </c>
      <c r="Y11" s="1645"/>
      <c r="Z11" s="1645"/>
      <c r="AA11" s="1645"/>
      <c r="AB11" s="1645"/>
      <c r="AC11" s="1645"/>
      <c r="AD11" s="1645"/>
      <c r="AE11" s="1645"/>
      <c r="AF11" s="167" t="s">
        <v>190</v>
      </c>
      <c r="AG11" s="143"/>
      <c r="AH11" s="143"/>
      <c r="AI11" s="162"/>
      <c r="AJ11" s="179"/>
      <c r="AK11" s="168"/>
      <c r="AL11" s="168"/>
      <c r="AM11" s="168"/>
      <c r="AN11" s="161"/>
      <c r="AO11" s="169"/>
      <c r="AP11" s="143"/>
      <c r="AQ11" s="24"/>
      <c r="AR11" s="24"/>
      <c r="AS11" s="24"/>
      <c r="AT11" s="24"/>
      <c r="AU11" s="146"/>
      <c r="AV11" s="146"/>
      <c r="AW11" s="146"/>
    </row>
    <row r="12" spans="1:66" ht="12" customHeight="1">
      <c r="A12" s="1635"/>
      <c r="B12" s="823"/>
      <c r="C12" s="824"/>
      <c r="D12" s="824"/>
      <c r="E12" s="825"/>
      <c r="F12" s="622"/>
      <c r="G12" s="623"/>
      <c r="H12" s="161"/>
      <c r="I12" s="143"/>
      <c r="J12" s="143"/>
      <c r="K12" s="162"/>
      <c r="L12" s="161"/>
      <c r="M12" s="143"/>
      <c r="N12" s="143"/>
      <c r="O12" s="162"/>
      <c r="P12" s="143"/>
      <c r="Q12" s="143"/>
      <c r="R12" s="143"/>
      <c r="S12" s="143"/>
      <c r="T12" s="143"/>
      <c r="U12" s="143"/>
      <c r="V12" s="143" t="s">
        <v>659</v>
      </c>
      <c r="W12" s="143"/>
      <c r="X12" s="167" t="s">
        <v>168</v>
      </c>
      <c r="Y12" s="1595"/>
      <c r="Z12" s="1595"/>
      <c r="AA12" s="1595"/>
      <c r="AB12" s="1595"/>
      <c r="AC12" s="1595"/>
      <c r="AD12" s="1595"/>
      <c r="AE12" s="1595"/>
      <c r="AF12" s="167" t="s">
        <v>190</v>
      </c>
      <c r="AG12" s="143"/>
      <c r="AH12" s="143"/>
      <c r="AI12" s="162"/>
      <c r="AJ12" s="179"/>
      <c r="AK12" s="168"/>
      <c r="AL12" s="168"/>
      <c r="AM12" s="168"/>
      <c r="AN12" s="161"/>
      <c r="AO12" s="169"/>
      <c r="AP12" s="143"/>
      <c r="AQ12" s="24"/>
      <c r="AR12" s="24"/>
      <c r="AS12" s="24"/>
      <c r="AT12" s="24"/>
      <c r="AU12" s="146"/>
      <c r="AV12" s="146"/>
      <c r="AW12" s="146"/>
    </row>
    <row r="13" spans="1:66" ht="12" customHeight="1">
      <c r="A13" s="1635"/>
      <c r="B13" s="823"/>
      <c r="C13" s="824"/>
      <c r="D13" s="824"/>
      <c r="E13" s="825"/>
      <c r="F13" s="622"/>
      <c r="G13" s="623"/>
      <c r="H13" s="161"/>
      <c r="I13" s="143"/>
      <c r="J13" s="143"/>
      <c r="K13" s="162"/>
      <c r="L13" s="161"/>
      <c r="M13" s="143"/>
      <c r="N13" s="143"/>
      <c r="O13" s="162"/>
      <c r="P13" s="143"/>
      <c r="Q13" s="398" t="s">
        <v>514</v>
      </c>
      <c r="R13" s="143" t="s">
        <v>742</v>
      </c>
      <c r="S13" s="143"/>
      <c r="T13" s="143"/>
      <c r="U13" s="143"/>
      <c r="V13" s="143" t="s">
        <v>736</v>
      </c>
      <c r="W13" s="143"/>
      <c r="X13" s="167" t="s">
        <v>168</v>
      </c>
      <c r="Y13" s="1645"/>
      <c r="Z13" s="1645"/>
      <c r="AA13" s="1645"/>
      <c r="AB13" s="1645"/>
      <c r="AC13" s="1645"/>
      <c r="AD13" s="1645"/>
      <c r="AE13" s="1645"/>
      <c r="AF13" s="167" t="s">
        <v>190</v>
      </c>
      <c r="AG13" s="411"/>
      <c r="AH13" s="143"/>
      <c r="AI13" s="162"/>
      <c r="AJ13" s="179"/>
      <c r="AK13" s="168"/>
      <c r="AL13" s="168"/>
      <c r="AM13" s="168"/>
      <c r="AN13" s="161"/>
      <c r="AO13" s="169"/>
      <c r="AP13" s="143"/>
      <c r="AQ13" s="143"/>
      <c r="AR13" s="146"/>
      <c r="AS13" s="146"/>
      <c r="AT13" s="146"/>
      <c r="AU13" s="146"/>
      <c r="AV13" s="146"/>
      <c r="AW13" s="146"/>
    </row>
    <row r="14" spans="1:66" ht="12" customHeight="1">
      <c r="A14" s="1635"/>
      <c r="B14" s="25"/>
      <c r="C14" s="167"/>
      <c r="D14" s="167"/>
      <c r="E14" s="167"/>
      <c r="F14" s="622"/>
      <c r="G14" s="623"/>
      <c r="H14" s="161"/>
      <c r="I14" s="143"/>
      <c r="J14" s="143"/>
      <c r="K14" s="162"/>
      <c r="L14" s="161"/>
      <c r="M14" s="143"/>
      <c r="N14" s="143"/>
      <c r="O14" s="162"/>
      <c r="P14" s="143"/>
      <c r="Q14" s="143"/>
      <c r="R14" s="143"/>
      <c r="S14" s="143"/>
      <c r="T14" s="143"/>
      <c r="U14" s="143"/>
      <c r="V14" s="143" t="s">
        <v>659</v>
      </c>
      <c r="W14" s="143"/>
      <c r="X14" s="167" t="s">
        <v>168</v>
      </c>
      <c r="Y14" s="1595"/>
      <c r="Z14" s="1595"/>
      <c r="AA14" s="1595"/>
      <c r="AB14" s="1595"/>
      <c r="AC14" s="1595"/>
      <c r="AD14" s="1595"/>
      <c r="AE14" s="1595"/>
      <c r="AF14" s="167" t="s">
        <v>190</v>
      </c>
      <c r="AG14" s="143"/>
      <c r="AH14" s="143"/>
      <c r="AI14" s="162"/>
      <c r="AJ14" s="179"/>
      <c r="AK14" s="168"/>
      <c r="AL14" s="168"/>
      <c r="AM14" s="168"/>
      <c r="AN14" s="161"/>
      <c r="AO14" s="169"/>
      <c r="AP14" s="143"/>
      <c r="AQ14" s="143"/>
      <c r="AR14" s="146"/>
      <c r="AS14" s="146"/>
      <c r="AT14" s="146"/>
      <c r="AU14" s="146"/>
      <c r="AV14" s="146"/>
      <c r="AW14" s="146"/>
    </row>
    <row r="15" spans="1:66" ht="12" customHeight="1">
      <c r="A15" s="1635"/>
      <c r="B15" s="25"/>
      <c r="C15" s="167"/>
      <c r="D15" s="167"/>
      <c r="E15" s="167"/>
      <c r="F15" s="622"/>
      <c r="G15" s="623"/>
      <c r="H15" s="161"/>
      <c r="I15" s="143"/>
      <c r="J15" s="143"/>
      <c r="K15" s="162"/>
      <c r="L15" s="161"/>
      <c r="M15" s="143"/>
      <c r="N15" s="143"/>
      <c r="O15" s="162"/>
      <c r="P15" s="143"/>
      <c r="Q15" s="398" t="s">
        <v>514</v>
      </c>
      <c r="R15" s="143" t="s">
        <v>743</v>
      </c>
      <c r="S15" s="143"/>
      <c r="T15" s="143"/>
      <c r="U15" s="143"/>
      <c r="V15" s="143" t="s">
        <v>736</v>
      </c>
      <c r="W15" s="143"/>
      <c r="X15" s="167" t="s">
        <v>168</v>
      </c>
      <c r="Y15" s="1645"/>
      <c r="Z15" s="1645"/>
      <c r="AA15" s="1645"/>
      <c r="AB15" s="1645"/>
      <c r="AC15" s="1645"/>
      <c r="AD15" s="1645"/>
      <c r="AE15" s="1645"/>
      <c r="AF15" s="167" t="s">
        <v>190</v>
      </c>
      <c r="AG15" s="411"/>
      <c r="AH15" s="143"/>
      <c r="AI15" s="162"/>
      <c r="AJ15" s="179"/>
      <c r="AK15" s="168"/>
      <c r="AL15" s="168"/>
      <c r="AM15" s="168"/>
      <c r="AN15" s="161"/>
      <c r="AO15" s="169"/>
      <c r="AP15" s="143"/>
      <c r="AQ15" s="143"/>
      <c r="AR15" s="146"/>
      <c r="AS15" s="146"/>
      <c r="AT15" s="146"/>
      <c r="AU15" s="146"/>
      <c r="AV15" s="146"/>
      <c r="AW15" s="146"/>
    </row>
    <row r="16" spans="1:66" ht="12" customHeight="1">
      <c r="A16" s="1635"/>
      <c r="B16" s="25"/>
      <c r="C16" s="167"/>
      <c r="D16" s="167"/>
      <c r="E16" s="167"/>
      <c r="F16" s="622"/>
      <c r="G16" s="623"/>
      <c r="H16" s="161"/>
      <c r="I16" s="143"/>
      <c r="J16" s="143"/>
      <c r="K16" s="162"/>
      <c r="L16" s="161"/>
      <c r="M16" s="143"/>
      <c r="N16" s="143"/>
      <c r="O16" s="162"/>
      <c r="P16" s="143"/>
      <c r="Q16" s="143"/>
      <c r="S16" s="143"/>
      <c r="T16" s="143"/>
      <c r="U16" s="143"/>
      <c r="V16" s="143" t="s">
        <v>659</v>
      </c>
      <c r="W16" s="143"/>
      <c r="X16" s="167" t="s">
        <v>168</v>
      </c>
      <c r="Y16" s="1595"/>
      <c r="Z16" s="1595"/>
      <c r="AA16" s="1595"/>
      <c r="AB16" s="1595"/>
      <c r="AC16" s="1595"/>
      <c r="AD16" s="1595"/>
      <c r="AE16" s="1595"/>
      <c r="AF16" s="167" t="s">
        <v>190</v>
      </c>
      <c r="AG16" s="143"/>
      <c r="AH16" s="143"/>
      <c r="AI16" s="162"/>
      <c r="AJ16" s="179"/>
      <c r="AK16" s="168"/>
      <c r="AL16" s="168"/>
      <c r="AM16" s="168"/>
      <c r="AN16" s="161"/>
      <c r="AO16" s="169"/>
      <c r="AP16" s="143"/>
      <c r="AQ16" s="143"/>
      <c r="AR16" s="146"/>
      <c r="AS16" s="146"/>
      <c r="AT16" s="146"/>
      <c r="AU16" s="146"/>
      <c r="AV16" s="146"/>
      <c r="AW16" s="146"/>
    </row>
    <row r="17" spans="1:49" ht="12" customHeight="1">
      <c r="A17" s="1635"/>
      <c r="B17" s="25"/>
      <c r="C17" s="167"/>
      <c r="D17" s="167"/>
      <c r="E17" s="167"/>
      <c r="F17" s="622"/>
      <c r="G17" s="623"/>
      <c r="H17" s="161"/>
      <c r="I17" s="143"/>
      <c r="J17" s="143"/>
      <c r="K17" s="162"/>
      <c r="L17" s="161"/>
      <c r="M17" s="143"/>
      <c r="N17" s="143"/>
      <c r="O17" s="162"/>
      <c r="P17" s="143"/>
      <c r="Q17" s="398" t="s">
        <v>514</v>
      </c>
      <c r="R17" s="143" t="s">
        <v>744</v>
      </c>
      <c r="S17" s="143"/>
      <c r="T17" s="143"/>
      <c r="U17" s="143"/>
      <c r="V17" s="143" t="s">
        <v>736</v>
      </c>
      <c r="W17" s="143"/>
      <c r="X17" s="167" t="s">
        <v>1004</v>
      </c>
      <c r="Y17" s="1645"/>
      <c r="Z17" s="1645"/>
      <c r="AA17" s="1645"/>
      <c r="AB17" s="1645"/>
      <c r="AC17" s="1645"/>
      <c r="AD17" s="1645"/>
      <c r="AE17" s="1645"/>
      <c r="AF17" s="167" t="s">
        <v>1005</v>
      </c>
      <c r="AG17" s="411"/>
      <c r="AH17" s="143"/>
      <c r="AI17" s="162"/>
      <c r="AJ17" s="179"/>
      <c r="AK17" s="168"/>
      <c r="AL17" s="168"/>
      <c r="AM17" s="168"/>
      <c r="AN17" s="161"/>
      <c r="AO17" s="169"/>
      <c r="AP17" s="143"/>
      <c r="AQ17" s="143"/>
      <c r="AR17" s="146"/>
      <c r="AS17" s="146"/>
      <c r="AT17" s="146"/>
      <c r="AU17" s="146"/>
      <c r="AV17" s="146"/>
      <c r="AW17" s="146"/>
    </row>
    <row r="18" spans="1:49" ht="12" customHeight="1">
      <c r="A18" s="1635"/>
      <c r="B18" s="25"/>
      <c r="C18" s="167"/>
      <c r="D18" s="167"/>
      <c r="E18" s="167"/>
      <c r="F18" s="622"/>
      <c r="G18" s="623"/>
      <c r="H18" s="161"/>
      <c r="I18" s="143"/>
      <c r="J18" s="143"/>
      <c r="K18" s="162"/>
      <c r="L18" s="161"/>
      <c r="M18" s="143"/>
      <c r="N18" s="143"/>
      <c r="O18" s="162"/>
      <c r="P18" s="143"/>
      <c r="Q18" s="143"/>
      <c r="R18" s="143"/>
      <c r="S18" s="143"/>
      <c r="T18" s="143"/>
      <c r="U18" s="143"/>
      <c r="V18" s="143" t="s">
        <v>659</v>
      </c>
      <c r="W18" s="143"/>
      <c r="X18" s="167" t="s">
        <v>1004</v>
      </c>
      <c r="Y18" s="1595"/>
      <c r="Z18" s="1595"/>
      <c r="AA18" s="1595"/>
      <c r="AB18" s="1595"/>
      <c r="AC18" s="1595"/>
      <c r="AD18" s="1595"/>
      <c r="AE18" s="1595"/>
      <c r="AF18" s="167" t="s">
        <v>1005</v>
      </c>
      <c r="AG18" s="143"/>
      <c r="AH18" s="143"/>
      <c r="AI18" s="162"/>
      <c r="AJ18" s="179"/>
      <c r="AK18" s="168"/>
      <c r="AL18" s="168"/>
      <c r="AM18" s="168"/>
      <c r="AN18" s="161"/>
      <c r="AO18" s="169"/>
      <c r="AP18" s="143"/>
      <c r="AQ18" s="143"/>
      <c r="AR18" s="146"/>
      <c r="AS18" s="146"/>
      <c r="AT18" s="146"/>
      <c r="AU18" s="146"/>
      <c r="AV18" s="146"/>
      <c r="AW18" s="146"/>
    </row>
    <row r="19" spans="1:49" ht="12" customHeight="1">
      <c r="A19" s="1635"/>
      <c r="B19" s="25"/>
      <c r="C19" s="167"/>
      <c r="D19" s="167"/>
      <c r="E19" s="167"/>
      <c r="F19" s="622"/>
      <c r="G19" s="623"/>
      <c r="H19" s="161"/>
      <c r="I19" s="143"/>
      <c r="J19" s="143"/>
      <c r="K19" s="162"/>
      <c r="L19" s="161"/>
      <c r="M19" s="143"/>
      <c r="N19" s="143"/>
      <c r="O19" s="162"/>
      <c r="P19" s="143"/>
      <c r="Q19" s="398" t="s">
        <v>514</v>
      </c>
      <c r="R19" s="143" t="s">
        <v>745</v>
      </c>
      <c r="S19" s="143"/>
      <c r="T19" s="143"/>
      <c r="U19" s="143"/>
      <c r="V19" s="143" t="s">
        <v>736</v>
      </c>
      <c r="W19" s="143"/>
      <c r="X19" s="167" t="s">
        <v>1004</v>
      </c>
      <c r="Y19" s="1645"/>
      <c r="Z19" s="1645"/>
      <c r="AA19" s="1645"/>
      <c r="AB19" s="1645"/>
      <c r="AC19" s="1645"/>
      <c r="AD19" s="1645"/>
      <c r="AE19" s="1645"/>
      <c r="AF19" s="167" t="s">
        <v>1005</v>
      </c>
      <c r="AG19" s="411"/>
      <c r="AH19" s="143"/>
      <c r="AI19" s="162"/>
      <c r="AJ19" s="179"/>
      <c r="AK19" s="168"/>
      <c r="AL19" s="168"/>
      <c r="AM19" s="168"/>
      <c r="AN19" s="161"/>
      <c r="AO19" s="169"/>
      <c r="AP19" s="143"/>
      <c r="AQ19" s="143"/>
      <c r="AR19" s="146"/>
      <c r="AS19" s="146"/>
      <c r="AT19" s="146"/>
      <c r="AU19" s="146"/>
      <c r="AV19" s="146"/>
      <c r="AW19" s="146"/>
    </row>
    <row r="20" spans="1:49" ht="12" customHeight="1">
      <c r="A20" s="1635"/>
      <c r="B20" s="25"/>
      <c r="C20" s="167"/>
      <c r="D20" s="167"/>
      <c r="E20" s="167"/>
      <c r="F20" s="622"/>
      <c r="G20" s="623"/>
      <c r="H20" s="161"/>
      <c r="I20" s="143"/>
      <c r="J20" s="143"/>
      <c r="K20" s="162"/>
      <c r="L20" s="161"/>
      <c r="M20" s="143"/>
      <c r="N20" s="143"/>
      <c r="O20" s="162"/>
      <c r="P20" s="143"/>
      <c r="Q20" s="143"/>
      <c r="R20" s="143"/>
      <c r="S20" s="143"/>
      <c r="T20" s="143"/>
      <c r="U20" s="143"/>
      <c r="V20" s="143" t="s">
        <v>659</v>
      </c>
      <c r="W20" s="143"/>
      <c r="X20" s="167" t="s">
        <v>1004</v>
      </c>
      <c r="Y20" s="1594"/>
      <c r="Z20" s="1594"/>
      <c r="AA20" s="1594"/>
      <c r="AB20" s="1594"/>
      <c r="AC20" s="1594"/>
      <c r="AD20" s="1594"/>
      <c r="AE20" s="1594"/>
      <c r="AF20" s="625" t="s">
        <v>1005</v>
      </c>
      <c r="AG20" s="172"/>
      <c r="AH20" s="172"/>
      <c r="AI20" s="162"/>
      <c r="AJ20" s="179"/>
      <c r="AK20" s="168"/>
      <c r="AL20" s="168"/>
      <c r="AM20" s="168"/>
      <c r="AN20" s="161"/>
      <c r="AO20" s="169"/>
      <c r="AP20" s="143"/>
      <c r="AQ20" s="143"/>
      <c r="AR20" s="146"/>
      <c r="AS20" s="146"/>
      <c r="AT20" s="146"/>
      <c r="AU20" s="146"/>
      <c r="AV20" s="146"/>
      <c r="AW20" s="146"/>
    </row>
    <row r="21" spans="1:49" ht="12" customHeight="1">
      <c r="A21" s="1635"/>
      <c r="B21" s="25"/>
      <c r="C21" s="167"/>
      <c r="D21" s="167"/>
      <c r="E21" s="167"/>
      <c r="F21" s="622"/>
      <c r="G21" s="623"/>
      <c r="H21" s="161"/>
      <c r="I21" s="143"/>
      <c r="J21" s="143"/>
      <c r="K21" s="162"/>
      <c r="L21" s="182" t="s">
        <v>746</v>
      </c>
      <c r="M21" s="176"/>
      <c r="N21" s="176"/>
      <c r="O21" s="178"/>
      <c r="P21" s="182" t="s">
        <v>1003</v>
      </c>
      <c r="Q21" s="176" t="s">
        <v>735</v>
      </c>
      <c r="R21" s="176"/>
      <c r="S21" s="176"/>
      <c r="T21" s="176"/>
      <c r="U21" s="177" t="s">
        <v>1004</v>
      </c>
      <c r="V21" s="1646"/>
      <c r="W21" s="1646"/>
      <c r="X21" s="1646"/>
      <c r="Y21" s="1646"/>
      <c r="Z21" s="1646"/>
      <c r="AA21" s="1646"/>
      <c r="AB21" s="1646"/>
      <c r="AC21" s="1646"/>
      <c r="AD21" s="1646"/>
      <c r="AE21" s="1646"/>
      <c r="AF21" s="177" t="s">
        <v>1005</v>
      </c>
      <c r="AG21" s="412"/>
      <c r="AH21" s="176"/>
      <c r="AI21" s="178"/>
      <c r="AJ21" s="179"/>
      <c r="AK21" s="168"/>
      <c r="AL21" s="168"/>
      <c r="AM21" s="168"/>
      <c r="AN21" s="161"/>
      <c r="AO21" s="169"/>
      <c r="AP21" s="143"/>
      <c r="AQ21" s="143"/>
      <c r="AR21" s="146"/>
      <c r="AS21" s="146"/>
      <c r="AT21" s="146"/>
      <c r="AU21" s="146"/>
      <c r="AV21" s="146"/>
      <c r="AW21" s="146"/>
    </row>
    <row r="22" spans="1:49" ht="12" customHeight="1">
      <c r="A22" s="1635"/>
      <c r="B22" s="25"/>
      <c r="C22" s="167"/>
      <c r="D22" s="167"/>
      <c r="E22" s="167"/>
      <c r="F22" s="622"/>
      <c r="G22" s="623"/>
      <c r="H22" s="161"/>
      <c r="I22" s="143"/>
      <c r="J22" s="143"/>
      <c r="K22" s="162"/>
      <c r="L22" s="161" t="s">
        <v>747</v>
      </c>
      <c r="M22" s="143"/>
      <c r="N22" s="143"/>
      <c r="O22" s="162"/>
      <c r="P22" s="161" t="s">
        <v>1003</v>
      </c>
      <c r="Q22" s="143" t="s">
        <v>1105</v>
      </c>
      <c r="R22" s="143"/>
      <c r="S22" s="143"/>
      <c r="T22" s="143"/>
      <c r="U22" s="167" t="s">
        <v>1004</v>
      </c>
      <c r="V22" s="1647"/>
      <c r="W22" s="1647"/>
      <c r="X22" s="1647"/>
      <c r="Y22" s="1647"/>
      <c r="Z22" s="1647"/>
      <c r="AA22" s="1647"/>
      <c r="AB22" s="1647"/>
      <c r="AC22" s="1647"/>
      <c r="AD22" s="1647"/>
      <c r="AE22" s="1647"/>
      <c r="AF22" s="167" t="s">
        <v>1005</v>
      </c>
      <c r="AG22" s="166"/>
      <c r="AH22" s="143"/>
      <c r="AI22" s="162"/>
      <c r="AJ22" s="179"/>
      <c r="AK22" s="168"/>
      <c r="AL22" s="168"/>
      <c r="AM22" s="168"/>
      <c r="AN22" s="161"/>
      <c r="AO22" s="169"/>
      <c r="AP22" s="143"/>
      <c r="AQ22" s="143"/>
      <c r="AR22" s="146"/>
      <c r="AS22" s="146"/>
      <c r="AT22" s="146"/>
      <c r="AU22" s="146"/>
      <c r="AV22" s="146"/>
      <c r="AW22" s="146"/>
    </row>
    <row r="23" spans="1:49" ht="12" customHeight="1">
      <c r="A23" s="1635"/>
      <c r="B23" s="652"/>
      <c r="C23" s="625"/>
      <c r="D23" s="625"/>
      <c r="E23" s="625"/>
      <c r="F23" s="652"/>
      <c r="G23" s="653"/>
      <c r="H23" s="652"/>
      <c r="I23" s="625"/>
      <c r="J23" s="625"/>
      <c r="K23" s="653"/>
      <c r="L23" s="652"/>
      <c r="M23" s="625"/>
      <c r="N23" s="625"/>
      <c r="O23" s="653"/>
      <c r="P23" s="172"/>
      <c r="Q23" s="172"/>
      <c r="R23" s="172"/>
      <c r="S23" s="172"/>
      <c r="T23" s="172"/>
      <c r="U23" s="172"/>
      <c r="V23" s="172"/>
      <c r="W23" s="172"/>
      <c r="X23" s="172"/>
      <c r="Y23" s="172"/>
      <c r="Z23" s="172"/>
      <c r="AA23" s="172"/>
      <c r="AB23" s="172"/>
      <c r="AC23" s="172"/>
      <c r="AD23" s="172"/>
      <c r="AE23" s="172"/>
      <c r="AF23" s="172"/>
      <c r="AG23" s="172"/>
      <c r="AH23" s="172"/>
      <c r="AI23" s="172"/>
      <c r="AJ23" s="652"/>
      <c r="AK23" s="625"/>
      <c r="AL23" s="625"/>
      <c r="AM23" s="653"/>
      <c r="AN23" s="189"/>
      <c r="AO23" s="190"/>
      <c r="AP23" s="143"/>
      <c r="AQ23" s="143"/>
      <c r="AR23" s="146"/>
      <c r="AS23" s="146"/>
      <c r="AT23" s="146"/>
      <c r="AU23" s="146"/>
      <c r="AV23" s="146"/>
      <c r="AW23" s="146"/>
    </row>
    <row r="24" spans="1:49" ht="12" customHeight="1">
      <c r="A24" s="627"/>
      <c r="B24" s="654" t="s">
        <v>1106</v>
      </c>
      <c r="C24" s="659"/>
      <c r="D24" s="659"/>
      <c r="E24" s="660"/>
      <c r="F24" s="1592" t="str">
        <f>IF(自己評価総括表!A22="□","-","")</f>
        <v>-</v>
      </c>
      <c r="G24" s="1593"/>
      <c r="H24" s="161" t="s">
        <v>410</v>
      </c>
      <c r="I24" s="176"/>
      <c r="J24" s="176"/>
      <c r="K24" s="178"/>
      <c r="L24" s="182" t="s">
        <v>1107</v>
      </c>
      <c r="M24" s="176"/>
      <c r="N24" s="176"/>
      <c r="O24" s="178"/>
      <c r="P24" s="182"/>
      <c r="Q24" s="661" t="s">
        <v>514</v>
      </c>
      <c r="R24" s="176" t="s">
        <v>411</v>
      </c>
      <c r="S24" s="176"/>
      <c r="T24" s="176"/>
      <c r="U24" s="176"/>
      <c r="V24" s="176"/>
      <c r="W24" s="176"/>
      <c r="X24" s="176"/>
      <c r="Y24" s="176"/>
      <c r="Z24" s="176"/>
      <c r="AA24" s="176"/>
      <c r="AB24" s="176"/>
      <c r="AC24" s="176"/>
      <c r="AD24" s="176"/>
      <c r="AE24" s="176"/>
      <c r="AF24" s="176"/>
      <c r="AG24" s="176"/>
      <c r="AH24" s="176"/>
      <c r="AI24" s="176"/>
      <c r="AJ24" s="332" t="s">
        <v>514</v>
      </c>
      <c r="AK24" s="188" t="s">
        <v>1006</v>
      </c>
      <c r="AL24" s="188"/>
      <c r="AM24" s="188"/>
      <c r="AN24" s="161"/>
      <c r="AO24" s="169"/>
      <c r="AP24" s="143"/>
      <c r="AQ24" s="143"/>
      <c r="AR24" s="146"/>
      <c r="AS24" s="146"/>
      <c r="AT24" s="146"/>
      <c r="AU24" s="146"/>
      <c r="AV24" s="146"/>
      <c r="AW24" s="146"/>
    </row>
    <row r="25" spans="1:49" ht="12" customHeight="1">
      <c r="A25" s="627"/>
      <c r="B25" s="161" t="s">
        <v>410</v>
      </c>
      <c r="C25" s="143"/>
      <c r="D25" s="143"/>
      <c r="E25" s="162"/>
      <c r="F25" s="622"/>
      <c r="G25" s="623"/>
      <c r="H25" s="161" t="s">
        <v>1355</v>
      </c>
      <c r="I25" s="143"/>
      <c r="J25" s="143"/>
      <c r="K25" s="162"/>
      <c r="L25" s="161" t="s">
        <v>1108</v>
      </c>
      <c r="M25" s="143"/>
      <c r="N25" s="143"/>
      <c r="O25" s="162"/>
      <c r="P25" s="161"/>
      <c r="Q25" s="398" t="s">
        <v>514</v>
      </c>
      <c r="R25" s="143" t="s">
        <v>413</v>
      </c>
      <c r="S25" s="143"/>
      <c r="T25" s="143"/>
      <c r="U25" s="143"/>
      <c r="V25" s="143"/>
      <c r="W25" s="143"/>
      <c r="X25" s="143"/>
      <c r="Y25" s="143"/>
      <c r="Z25" s="143"/>
      <c r="AA25" s="143"/>
      <c r="AB25" s="143"/>
      <c r="AC25" s="143"/>
      <c r="AD25" s="143"/>
      <c r="AE25" s="143"/>
      <c r="AF25" s="143"/>
      <c r="AG25" s="143"/>
      <c r="AH25" s="143"/>
      <c r="AI25" s="143"/>
      <c r="AJ25" s="331" t="s">
        <v>514</v>
      </c>
      <c r="AK25" s="168" t="s">
        <v>1008</v>
      </c>
      <c r="AL25" s="168"/>
      <c r="AM25" s="168"/>
      <c r="AN25" s="161"/>
      <c r="AO25" s="169"/>
      <c r="AP25" s="143"/>
      <c r="AQ25" s="143"/>
      <c r="AR25" s="146"/>
      <c r="AS25" s="146"/>
      <c r="AT25" s="146"/>
      <c r="AU25" s="146"/>
      <c r="AV25" s="146"/>
      <c r="AW25" s="146"/>
    </row>
    <row r="26" spans="1:49" ht="12" customHeight="1">
      <c r="A26" s="627"/>
      <c r="B26" s="161" t="s">
        <v>412</v>
      </c>
      <c r="C26" s="143"/>
      <c r="D26" s="143"/>
      <c r="E26" s="162"/>
      <c r="F26" s="622"/>
      <c r="G26" s="623"/>
      <c r="H26" s="161"/>
      <c r="I26" s="143"/>
      <c r="J26" s="143"/>
      <c r="K26" s="162"/>
      <c r="L26" s="161" t="s">
        <v>1109</v>
      </c>
      <c r="M26" s="143"/>
      <c r="N26" s="143"/>
      <c r="O26" s="162"/>
      <c r="P26" s="161"/>
      <c r="Q26" s="143"/>
      <c r="R26" s="167" t="s">
        <v>1004</v>
      </c>
      <c r="S26" s="329" t="s">
        <v>514</v>
      </c>
      <c r="T26" s="25" t="s">
        <v>414</v>
      </c>
      <c r="U26" s="143"/>
      <c r="V26" s="143"/>
      <c r="W26" s="143"/>
      <c r="X26" s="143"/>
      <c r="Y26" s="329" t="s">
        <v>514</v>
      </c>
      <c r="Z26" s="25" t="s">
        <v>415</v>
      </c>
      <c r="AA26" s="143"/>
      <c r="AB26" s="143"/>
      <c r="AC26" s="143"/>
      <c r="AD26" s="329" t="s">
        <v>514</v>
      </c>
      <c r="AE26" s="25" t="s">
        <v>416</v>
      </c>
      <c r="AF26" s="143"/>
      <c r="AG26" s="143"/>
      <c r="AH26" s="143"/>
      <c r="AI26" s="143"/>
      <c r="AJ26" s="331" t="s">
        <v>514</v>
      </c>
      <c r="AK26" s="168" t="s">
        <v>1011</v>
      </c>
      <c r="AL26" s="168"/>
      <c r="AM26" s="168"/>
      <c r="AN26" s="161"/>
      <c r="AO26" s="169"/>
      <c r="AP26" s="143"/>
      <c r="AQ26" s="146" t="str">
        <f>IF(S26="■",T26,IF(Y26="■",Z26,IF(AD26="■",AE26,IF(S27="■",T27,IF(Y27="■",Z27,IF(S28="■",T28,IF(Y28="■",Z28,IF(AD28="■",AE28,"-"))))))))</f>
        <v>-</v>
      </c>
      <c r="AR26" s="146"/>
      <c r="AS26" s="146"/>
      <c r="AT26" s="146"/>
      <c r="AU26" s="146"/>
      <c r="AV26" s="146"/>
      <c r="AW26" s="146"/>
    </row>
    <row r="27" spans="1:49" ht="12" customHeight="1">
      <c r="A27" s="627"/>
      <c r="B27" s="143"/>
      <c r="C27" s="143"/>
      <c r="D27" s="143"/>
      <c r="E27" s="143"/>
      <c r="F27" s="622"/>
      <c r="G27" s="623"/>
      <c r="H27" s="161"/>
      <c r="I27" s="143"/>
      <c r="J27" s="143"/>
      <c r="K27" s="162"/>
      <c r="L27" s="161"/>
      <c r="M27" s="143"/>
      <c r="N27" s="143"/>
      <c r="O27" s="162"/>
      <c r="P27" s="161"/>
      <c r="Q27" s="143"/>
      <c r="R27" s="143"/>
      <c r="S27" s="329" t="s">
        <v>514</v>
      </c>
      <c r="T27" s="25" t="s">
        <v>417</v>
      </c>
      <c r="U27" s="143"/>
      <c r="V27" s="143"/>
      <c r="W27" s="143"/>
      <c r="X27" s="143"/>
      <c r="Y27" s="329" t="s">
        <v>514</v>
      </c>
      <c r="Z27" s="25" t="s">
        <v>418</v>
      </c>
      <c r="AA27" s="143"/>
      <c r="AB27" s="143"/>
      <c r="AC27" s="143"/>
      <c r="AD27" s="143"/>
      <c r="AE27" s="143"/>
      <c r="AF27" s="143"/>
      <c r="AG27" s="143"/>
      <c r="AH27" s="143"/>
      <c r="AI27" s="143"/>
      <c r="AJ27" s="179"/>
      <c r="AK27" s="168"/>
      <c r="AL27" s="168"/>
      <c r="AM27" s="168"/>
      <c r="AN27" s="161"/>
      <c r="AO27" s="169"/>
      <c r="AP27" s="143"/>
      <c r="AQ27" s="143"/>
      <c r="AR27" s="146"/>
      <c r="AS27" s="146"/>
      <c r="AT27" s="146"/>
      <c r="AU27" s="146"/>
      <c r="AV27" s="146"/>
      <c r="AW27" s="146"/>
    </row>
    <row r="28" spans="1:49" ht="12" customHeight="1">
      <c r="A28" s="627"/>
      <c r="B28" s="1597" t="str">
        <f>IF(自己評価総括表!A22="□","■選択無","□選択無")</f>
        <v>■選択無</v>
      </c>
      <c r="C28" s="1598"/>
      <c r="D28" s="1598"/>
      <c r="E28" s="1599"/>
      <c r="F28" s="622"/>
      <c r="G28" s="623"/>
      <c r="H28" s="161"/>
      <c r="I28" s="143"/>
      <c r="J28" s="143"/>
      <c r="K28" s="162"/>
      <c r="L28" s="161"/>
      <c r="M28" s="143"/>
      <c r="N28" s="143"/>
      <c r="O28" s="162"/>
      <c r="P28" s="161"/>
      <c r="Q28" s="143"/>
      <c r="R28" s="143"/>
      <c r="S28" s="329" t="s">
        <v>514</v>
      </c>
      <c r="T28" s="25" t="s">
        <v>419</v>
      </c>
      <c r="U28" s="143"/>
      <c r="V28" s="143"/>
      <c r="W28" s="143"/>
      <c r="X28" s="143"/>
      <c r="Y28" s="329" t="s">
        <v>514</v>
      </c>
      <c r="Z28" s="25" t="s">
        <v>420</v>
      </c>
      <c r="AA28" s="143"/>
      <c r="AB28" s="143"/>
      <c r="AC28" s="143"/>
      <c r="AD28" s="329" t="s">
        <v>514</v>
      </c>
      <c r="AE28" s="25" t="s">
        <v>229</v>
      </c>
      <c r="AF28" s="143"/>
      <c r="AG28" s="167" t="s">
        <v>1005</v>
      </c>
      <c r="AH28" s="143"/>
      <c r="AI28" s="143"/>
      <c r="AJ28" s="179"/>
      <c r="AK28" s="168"/>
      <c r="AL28" s="168"/>
      <c r="AM28" s="168"/>
      <c r="AN28" s="161"/>
      <c r="AO28" s="169"/>
      <c r="AP28" s="143"/>
      <c r="AQ28" s="143"/>
      <c r="AR28" s="146"/>
      <c r="AS28" s="146"/>
      <c r="AT28" s="146"/>
      <c r="AU28" s="146"/>
      <c r="AV28" s="146"/>
      <c r="AW28" s="146"/>
    </row>
    <row r="29" spans="1:49" ht="12" customHeight="1">
      <c r="A29" s="627"/>
      <c r="B29" s="189"/>
      <c r="C29" s="172"/>
      <c r="D29" s="172"/>
      <c r="E29" s="172"/>
      <c r="F29" s="652"/>
      <c r="G29" s="653"/>
      <c r="H29" s="189"/>
      <c r="I29" s="172"/>
      <c r="J29" s="172"/>
      <c r="K29" s="174"/>
      <c r="L29" s="189"/>
      <c r="M29" s="172"/>
      <c r="N29" s="172"/>
      <c r="O29" s="174"/>
      <c r="P29" s="189"/>
      <c r="Q29" s="662" t="s">
        <v>514</v>
      </c>
      <c r="R29" s="172" t="s">
        <v>409</v>
      </c>
      <c r="S29" s="172"/>
      <c r="T29" s="172"/>
      <c r="U29" s="625" t="s">
        <v>1004</v>
      </c>
      <c r="V29" s="663" t="s">
        <v>514</v>
      </c>
      <c r="W29" s="172" t="s">
        <v>859</v>
      </c>
      <c r="X29" s="172"/>
      <c r="Y29" s="172"/>
      <c r="Z29" s="172"/>
      <c r="AA29" s="172"/>
      <c r="AB29" s="172"/>
      <c r="AC29" s="172"/>
      <c r="AD29" s="172"/>
      <c r="AE29" s="172"/>
      <c r="AF29" s="172"/>
      <c r="AG29" s="625" t="s">
        <v>1005</v>
      </c>
      <c r="AH29" s="172"/>
      <c r="AI29" s="172"/>
      <c r="AJ29" s="397"/>
      <c r="AK29" s="173"/>
      <c r="AL29" s="173"/>
      <c r="AM29" s="173"/>
      <c r="AN29" s="189"/>
      <c r="AO29" s="190"/>
      <c r="AP29" s="143"/>
      <c r="AQ29" s="143"/>
      <c r="AR29" s="146"/>
      <c r="AS29" s="146"/>
      <c r="AT29" s="146"/>
      <c r="AU29" s="146"/>
      <c r="AV29" s="146"/>
      <c r="AW29" s="146"/>
    </row>
    <row r="30" spans="1:49" ht="12" customHeight="1">
      <c r="A30" s="627"/>
      <c r="B30" s="634" t="s">
        <v>1110</v>
      </c>
      <c r="C30" s="634"/>
      <c r="D30" s="634"/>
      <c r="E30" s="634"/>
      <c r="F30" s="1648" t="str">
        <f>IF(自己評価書!F57="","-",自己評価書!F57)</f>
        <v>-</v>
      </c>
      <c r="G30" s="1649"/>
      <c r="H30" s="161" t="s">
        <v>703</v>
      </c>
      <c r="I30" s="143"/>
      <c r="J30" s="143"/>
      <c r="K30" s="162"/>
      <c r="L30" s="161" t="s">
        <v>704</v>
      </c>
      <c r="M30" s="143"/>
      <c r="N30" s="143"/>
      <c r="O30" s="162"/>
      <c r="P30" s="161" t="s">
        <v>1003</v>
      </c>
      <c r="Q30" s="164" t="s">
        <v>705</v>
      </c>
      <c r="R30" s="143"/>
      <c r="S30" s="143"/>
      <c r="T30" s="143"/>
      <c r="U30" s="167" t="s">
        <v>1004</v>
      </c>
      <c r="V30" s="1640"/>
      <c r="W30" s="1640"/>
      <c r="X30" s="1640"/>
      <c r="Y30" s="1640"/>
      <c r="Z30" s="1640"/>
      <c r="AA30" s="1640"/>
      <c r="AB30" s="1640"/>
      <c r="AC30" s="1640"/>
      <c r="AD30" s="1640"/>
      <c r="AE30" s="1640"/>
      <c r="AF30" s="1640"/>
      <c r="AG30" s="1640"/>
      <c r="AH30" s="167" t="s">
        <v>1005</v>
      </c>
      <c r="AI30" s="162"/>
      <c r="AJ30" s="331" t="s">
        <v>514</v>
      </c>
      <c r="AK30" s="168" t="s">
        <v>706</v>
      </c>
      <c r="AL30" s="168"/>
      <c r="AM30" s="180"/>
      <c r="AN30" s="161"/>
      <c r="AO30" s="169"/>
      <c r="AP30" s="143"/>
      <c r="AQ30" s="143"/>
      <c r="AR30" s="146" t="s">
        <v>707</v>
      </c>
      <c r="AS30" s="146" t="s">
        <v>708</v>
      </c>
      <c r="AT30" s="146" t="s">
        <v>709</v>
      </c>
      <c r="AU30" s="146" t="s">
        <v>710</v>
      </c>
      <c r="AV30" s="146"/>
      <c r="AW30" s="146"/>
    </row>
    <row r="31" spans="1:49" ht="12" customHeight="1">
      <c r="A31" s="627"/>
      <c r="B31" s="143" t="s">
        <v>1111</v>
      </c>
      <c r="C31" s="143"/>
      <c r="D31" s="143"/>
      <c r="E31" s="143"/>
      <c r="F31" s="161"/>
      <c r="G31" s="162"/>
      <c r="H31" s="161" t="s">
        <v>711</v>
      </c>
      <c r="I31" s="143"/>
      <c r="J31" s="143"/>
      <c r="K31" s="162"/>
      <c r="L31" s="161" t="s">
        <v>712</v>
      </c>
      <c r="M31" s="143"/>
      <c r="N31" s="143"/>
      <c r="O31" s="162"/>
      <c r="P31" s="161" t="s">
        <v>1003</v>
      </c>
      <c r="Q31" s="164" t="s">
        <v>713</v>
      </c>
      <c r="R31" s="143"/>
      <c r="S31" s="143"/>
      <c r="T31" s="143"/>
      <c r="U31" s="167" t="s">
        <v>1004</v>
      </c>
      <c r="V31" s="1640"/>
      <c r="W31" s="1640"/>
      <c r="X31" s="1640"/>
      <c r="Y31" s="1640"/>
      <c r="Z31" s="1640"/>
      <c r="AA31" s="1640"/>
      <c r="AB31" s="1640"/>
      <c r="AC31" s="1640"/>
      <c r="AD31" s="1640"/>
      <c r="AE31" s="1640"/>
      <c r="AF31" s="1640"/>
      <c r="AG31" s="1640"/>
      <c r="AH31" s="167" t="s">
        <v>1005</v>
      </c>
      <c r="AI31" s="162"/>
      <c r="AJ31" s="331" t="s">
        <v>514</v>
      </c>
      <c r="AK31" s="168" t="s">
        <v>714</v>
      </c>
      <c r="AL31" s="168"/>
      <c r="AM31" s="180"/>
      <c r="AN31" s="161"/>
      <c r="AO31" s="169"/>
      <c r="AP31" s="143"/>
      <c r="AQ31" s="143"/>
      <c r="AR31" s="146" t="s">
        <v>715</v>
      </c>
      <c r="AS31" s="146" t="s">
        <v>716</v>
      </c>
      <c r="AT31" s="146" t="s">
        <v>717</v>
      </c>
      <c r="AU31" s="146" t="s">
        <v>718</v>
      </c>
      <c r="AV31" s="146" t="s">
        <v>719</v>
      </c>
      <c r="AW31" s="146" t="s">
        <v>720</v>
      </c>
    </row>
    <row r="32" spans="1:49" ht="12" customHeight="1">
      <c r="A32" s="627"/>
      <c r="B32" s="1558" t="s">
        <v>1112</v>
      </c>
      <c r="C32" s="1559"/>
      <c r="D32" s="1559"/>
      <c r="E32" s="1560"/>
      <c r="F32" s="161"/>
      <c r="G32" s="162"/>
      <c r="H32" s="161"/>
      <c r="I32" s="143"/>
      <c r="J32" s="143"/>
      <c r="K32" s="162"/>
      <c r="L32" s="664" t="s">
        <v>1113</v>
      </c>
      <c r="M32" s="665"/>
      <c r="N32" s="665"/>
      <c r="O32" s="666"/>
      <c r="P32" s="161" t="s">
        <v>1003</v>
      </c>
      <c r="Q32" s="164" t="s">
        <v>721</v>
      </c>
      <c r="R32" s="143"/>
      <c r="S32" s="143"/>
      <c r="T32" s="164"/>
      <c r="U32" s="167" t="s">
        <v>1004</v>
      </c>
      <c r="V32" s="1640"/>
      <c r="W32" s="1640"/>
      <c r="X32" s="1640"/>
      <c r="Y32" s="1640"/>
      <c r="Z32" s="1640"/>
      <c r="AA32" s="1640"/>
      <c r="AB32" s="1640"/>
      <c r="AC32" s="1640"/>
      <c r="AD32" s="1640"/>
      <c r="AE32" s="1640"/>
      <c r="AF32" s="1640"/>
      <c r="AG32" s="1640"/>
      <c r="AH32" s="167" t="s">
        <v>1005</v>
      </c>
      <c r="AI32" s="165"/>
      <c r="AJ32" s="331" t="s">
        <v>514</v>
      </c>
      <c r="AK32" s="168" t="s">
        <v>722</v>
      </c>
      <c r="AL32" s="168"/>
      <c r="AM32" s="180"/>
      <c r="AN32" s="179"/>
      <c r="AO32" s="169"/>
      <c r="AP32" s="143"/>
      <c r="AQ32" s="143"/>
      <c r="AR32" s="146"/>
      <c r="AS32" s="146"/>
      <c r="AT32" s="146"/>
      <c r="AU32" s="146"/>
      <c r="AV32" s="146"/>
      <c r="AW32" s="146"/>
    </row>
    <row r="33" spans="1:49" ht="12" customHeight="1">
      <c r="A33" s="627"/>
      <c r="B33" s="1558"/>
      <c r="C33" s="1559"/>
      <c r="D33" s="1559"/>
      <c r="E33" s="1560"/>
      <c r="F33" s="161"/>
      <c r="G33" s="162"/>
      <c r="H33" s="161"/>
      <c r="I33" s="143"/>
      <c r="J33" s="143"/>
      <c r="K33" s="162"/>
      <c r="L33" s="161" t="s">
        <v>1114</v>
      </c>
      <c r="M33" s="143"/>
      <c r="N33" s="143"/>
      <c r="O33" s="162"/>
      <c r="P33" s="161" t="s">
        <v>1003</v>
      </c>
      <c r="Q33" s="164" t="s">
        <v>723</v>
      </c>
      <c r="R33" s="143"/>
      <c r="S33" s="143"/>
      <c r="T33" s="143"/>
      <c r="U33" s="167" t="s">
        <v>1004</v>
      </c>
      <c r="V33" s="1640"/>
      <c r="W33" s="1640"/>
      <c r="X33" s="1640"/>
      <c r="Y33" s="1640"/>
      <c r="Z33" s="1640"/>
      <c r="AA33" s="1640"/>
      <c r="AB33" s="1640"/>
      <c r="AC33" s="1640"/>
      <c r="AD33" s="1640"/>
      <c r="AE33" s="1640"/>
      <c r="AF33" s="1640"/>
      <c r="AG33" s="1640"/>
      <c r="AH33" s="167" t="s">
        <v>1005</v>
      </c>
      <c r="AI33" s="162"/>
      <c r="AJ33" s="331" t="s">
        <v>514</v>
      </c>
      <c r="AK33" s="168" t="s">
        <v>724</v>
      </c>
      <c r="AL33" s="168"/>
      <c r="AM33" s="180"/>
      <c r="AN33" s="179"/>
      <c r="AO33" s="169"/>
      <c r="AP33" s="143"/>
      <c r="AQ33" s="143"/>
      <c r="AR33" s="146" t="s">
        <v>725</v>
      </c>
      <c r="AS33" s="146" t="s">
        <v>726</v>
      </c>
      <c r="AT33" s="146" t="s">
        <v>727</v>
      </c>
      <c r="AU33" s="146"/>
      <c r="AV33" s="146"/>
      <c r="AW33" s="146"/>
    </row>
    <row r="34" spans="1:49" ht="12" customHeight="1">
      <c r="A34" s="627"/>
      <c r="B34" s="820"/>
      <c r="C34" s="821"/>
      <c r="D34" s="821"/>
      <c r="E34" s="822"/>
      <c r="F34" s="161"/>
      <c r="G34" s="162"/>
      <c r="H34" s="161"/>
      <c r="I34" s="143"/>
      <c r="J34" s="143"/>
      <c r="K34" s="162"/>
      <c r="L34" s="161"/>
      <c r="M34" s="143"/>
      <c r="N34" s="143"/>
      <c r="O34" s="162"/>
      <c r="P34" s="161"/>
      <c r="Q34" s="164"/>
      <c r="R34" s="143"/>
      <c r="S34" s="143"/>
      <c r="T34" s="143"/>
      <c r="U34" s="143"/>
      <c r="V34" s="143"/>
      <c r="W34" s="143"/>
      <c r="X34" s="143"/>
      <c r="Y34" s="143"/>
      <c r="Z34" s="143"/>
      <c r="AA34" s="143"/>
      <c r="AB34" s="143"/>
      <c r="AC34" s="143"/>
      <c r="AD34" s="143"/>
      <c r="AE34" s="143"/>
      <c r="AF34" s="143"/>
      <c r="AG34" s="143"/>
      <c r="AH34" s="143"/>
      <c r="AI34" s="162"/>
      <c r="AJ34" s="179"/>
      <c r="AK34" s="168"/>
      <c r="AL34" s="168"/>
      <c r="AM34" s="180"/>
      <c r="AN34" s="179"/>
      <c r="AO34" s="169"/>
      <c r="AP34" s="143"/>
      <c r="AQ34" s="143"/>
      <c r="AR34" s="146"/>
      <c r="AS34" s="146"/>
      <c r="AT34" s="146"/>
      <c r="AU34" s="146"/>
      <c r="AV34" s="146"/>
      <c r="AW34" s="146"/>
    </row>
    <row r="35" spans="1:49" ht="12" customHeight="1">
      <c r="A35" s="645"/>
      <c r="B35" s="1653" t="str">
        <f>IF(自己評価総括表!A23="□","■選択無","□選択無")</f>
        <v>■選択無</v>
      </c>
      <c r="C35" s="1654"/>
      <c r="D35" s="1654"/>
      <c r="E35" s="1655"/>
      <c r="F35" s="189"/>
      <c r="G35" s="174"/>
      <c r="H35" s="189"/>
      <c r="I35" s="172"/>
      <c r="J35" s="172"/>
      <c r="K35" s="174"/>
      <c r="L35" s="189"/>
      <c r="M35" s="172"/>
      <c r="N35" s="172"/>
      <c r="O35" s="174"/>
      <c r="P35" s="189"/>
      <c r="Q35" s="170"/>
      <c r="R35" s="172"/>
      <c r="S35" s="172"/>
      <c r="T35" s="172"/>
      <c r="U35" s="625"/>
      <c r="V35" s="172"/>
      <c r="W35" s="172"/>
      <c r="X35" s="172"/>
      <c r="Y35" s="172"/>
      <c r="Z35" s="172"/>
      <c r="AA35" s="172"/>
      <c r="AB35" s="172"/>
      <c r="AC35" s="172"/>
      <c r="AD35" s="172"/>
      <c r="AE35" s="172"/>
      <c r="AF35" s="172"/>
      <c r="AG35" s="172"/>
      <c r="AH35" s="625"/>
      <c r="AI35" s="174"/>
      <c r="AJ35" s="179"/>
      <c r="AK35" s="143"/>
      <c r="AL35" s="143"/>
      <c r="AM35" s="162"/>
      <c r="AN35" s="179"/>
      <c r="AO35" s="169"/>
      <c r="AP35" s="143"/>
      <c r="AQ35" s="143"/>
      <c r="AR35" s="146"/>
      <c r="AS35" s="146"/>
      <c r="AT35" s="146"/>
      <c r="AU35" s="146"/>
      <c r="AV35" s="146"/>
      <c r="AW35" s="146"/>
    </row>
    <row r="36" spans="1:49" ht="12" customHeight="1">
      <c r="A36" s="645"/>
      <c r="B36" s="654" t="s">
        <v>1115</v>
      </c>
      <c r="C36" s="659"/>
      <c r="D36" s="659"/>
      <c r="E36" s="660"/>
      <c r="F36" s="1642" t="str">
        <f>IF(自己評価書!F62="","-",自己評価書!F62)</f>
        <v>-</v>
      </c>
      <c r="G36" s="1643"/>
      <c r="H36" s="161" t="s">
        <v>438</v>
      </c>
      <c r="I36" s="176"/>
      <c r="J36" s="176"/>
      <c r="K36" s="178"/>
      <c r="L36" s="182" t="s">
        <v>439</v>
      </c>
      <c r="M36" s="176"/>
      <c r="N36" s="176"/>
      <c r="O36" s="178"/>
      <c r="P36" s="182" t="s">
        <v>1003</v>
      </c>
      <c r="Q36" s="175" t="s">
        <v>440</v>
      </c>
      <c r="R36" s="176"/>
      <c r="S36" s="176"/>
      <c r="T36" s="176"/>
      <c r="U36" s="177" t="s">
        <v>1004</v>
      </c>
      <c r="V36" s="176" t="s">
        <v>448</v>
      </c>
      <c r="W36" s="177"/>
      <c r="X36" s="1644"/>
      <c r="Y36" s="1644"/>
      <c r="Z36" s="1644"/>
      <c r="AA36" s="1644"/>
      <c r="AB36" s="1644"/>
      <c r="AC36" s="1644"/>
      <c r="AD36" s="1644"/>
      <c r="AE36" s="1644"/>
      <c r="AF36" s="1644"/>
      <c r="AG36" s="1644"/>
      <c r="AH36" s="177" t="s">
        <v>1005</v>
      </c>
      <c r="AI36" s="178"/>
      <c r="AJ36" s="332" t="s">
        <v>514</v>
      </c>
      <c r="AK36" s="188" t="s">
        <v>1116</v>
      </c>
      <c r="AL36" s="188"/>
      <c r="AM36" s="667"/>
      <c r="AN36" s="182"/>
      <c r="AO36" s="183"/>
      <c r="AP36" s="143"/>
      <c r="AQ36" s="143"/>
      <c r="AR36" s="146"/>
      <c r="AS36" s="146"/>
      <c r="AT36" s="146"/>
      <c r="AU36" s="146"/>
      <c r="AV36" s="146"/>
      <c r="AW36" s="146"/>
    </row>
    <row r="37" spans="1:49" ht="12" customHeight="1">
      <c r="A37" s="645"/>
      <c r="B37" s="161" t="s">
        <v>1117</v>
      </c>
      <c r="C37" s="143"/>
      <c r="D37" s="143"/>
      <c r="E37" s="162"/>
      <c r="F37" s="161"/>
      <c r="G37" s="162"/>
      <c r="H37" s="161" t="s">
        <v>441</v>
      </c>
      <c r="I37" s="143"/>
      <c r="J37" s="143"/>
      <c r="K37" s="162"/>
      <c r="L37" s="161" t="s">
        <v>442</v>
      </c>
      <c r="M37" s="143"/>
      <c r="N37" s="143"/>
      <c r="O37" s="162"/>
      <c r="P37" s="161" t="s">
        <v>1003</v>
      </c>
      <c r="Q37" s="164" t="s">
        <v>721</v>
      </c>
      <c r="R37" s="143"/>
      <c r="S37" s="143"/>
      <c r="T37" s="164"/>
      <c r="U37" s="167" t="s">
        <v>1004</v>
      </c>
      <c r="V37" s="1640"/>
      <c r="W37" s="1640"/>
      <c r="X37" s="1640"/>
      <c r="Y37" s="1640"/>
      <c r="Z37" s="1640"/>
      <c r="AA37" s="1640"/>
      <c r="AB37" s="1640"/>
      <c r="AC37" s="1640"/>
      <c r="AD37" s="1640"/>
      <c r="AE37" s="1640"/>
      <c r="AF37" s="1640"/>
      <c r="AG37" s="1640"/>
      <c r="AH37" s="167" t="s">
        <v>1005</v>
      </c>
      <c r="AI37" s="165"/>
      <c r="AJ37" s="331" t="s">
        <v>514</v>
      </c>
      <c r="AK37" s="168" t="s">
        <v>714</v>
      </c>
      <c r="AL37" s="168"/>
      <c r="AM37" s="180"/>
      <c r="AN37" s="161"/>
      <c r="AO37" s="169"/>
      <c r="AP37" s="143"/>
      <c r="AQ37" s="143"/>
      <c r="AR37" s="146"/>
      <c r="AS37" s="146"/>
      <c r="AT37" s="146"/>
      <c r="AU37" s="146"/>
      <c r="AV37" s="146"/>
      <c r="AW37" s="146"/>
    </row>
    <row r="38" spans="1:49" ht="12" customHeight="1">
      <c r="A38" s="645"/>
      <c r="B38" s="1558" t="s">
        <v>1118</v>
      </c>
      <c r="C38" s="1559"/>
      <c r="D38" s="1559"/>
      <c r="E38" s="1560"/>
      <c r="F38" s="161"/>
      <c r="G38" s="162"/>
      <c r="H38" s="161"/>
      <c r="I38" s="143"/>
      <c r="J38" s="143"/>
      <c r="K38" s="162"/>
      <c r="L38" s="161" t="s">
        <v>443</v>
      </c>
      <c r="M38" s="143"/>
      <c r="N38" s="143"/>
      <c r="O38" s="162"/>
      <c r="P38" s="161" t="s">
        <v>1003</v>
      </c>
      <c r="Q38" s="164" t="s">
        <v>723</v>
      </c>
      <c r="R38" s="143"/>
      <c r="S38" s="143"/>
      <c r="T38" s="143"/>
      <c r="U38" s="167" t="s">
        <v>1004</v>
      </c>
      <c r="V38" s="1640"/>
      <c r="W38" s="1640"/>
      <c r="X38" s="1640"/>
      <c r="Y38" s="1640"/>
      <c r="Z38" s="1640"/>
      <c r="AA38" s="1640"/>
      <c r="AB38" s="1640"/>
      <c r="AC38" s="1640"/>
      <c r="AD38" s="1640"/>
      <c r="AE38" s="1640"/>
      <c r="AF38" s="1640"/>
      <c r="AG38" s="1640"/>
      <c r="AH38" s="167" t="s">
        <v>1005</v>
      </c>
      <c r="AI38" s="162"/>
      <c r="AJ38" s="331" t="s">
        <v>514</v>
      </c>
      <c r="AK38" s="168" t="s">
        <v>722</v>
      </c>
      <c r="AL38" s="168"/>
      <c r="AM38" s="180"/>
      <c r="AN38" s="161"/>
      <c r="AO38" s="169"/>
      <c r="AP38" s="143"/>
      <c r="AQ38" s="143"/>
      <c r="AR38" s="146" t="s">
        <v>725</v>
      </c>
      <c r="AS38" s="146" t="s">
        <v>444</v>
      </c>
      <c r="AT38" s="146" t="s">
        <v>726</v>
      </c>
      <c r="AU38" s="146" t="s">
        <v>727</v>
      </c>
      <c r="AV38" s="146"/>
      <c r="AW38" s="146"/>
    </row>
    <row r="39" spans="1:49" ht="12" customHeight="1">
      <c r="A39" s="645"/>
      <c r="B39" s="1558"/>
      <c r="C39" s="1559"/>
      <c r="D39" s="1559"/>
      <c r="E39" s="1560"/>
      <c r="F39" s="161"/>
      <c r="G39" s="162"/>
      <c r="H39" s="161"/>
      <c r="I39" s="143"/>
      <c r="J39" s="143"/>
      <c r="K39" s="162"/>
      <c r="L39" s="1639" t="s">
        <v>1119</v>
      </c>
      <c r="M39" s="1578"/>
      <c r="N39" s="1578"/>
      <c r="O39" s="1579"/>
      <c r="P39" s="161"/>
      <c r="Q39" s="164"/>
      <c r="R39" s="143"/>
      <c r="S39" s="143"/>
      <c r="T39" s="143"/>
      <c r="U39" s="167"/>
      <c r="V39" s="167"/>
      <c r="W39" s="1641"/>
      <c r="X39" s="1641"/>
      <c r="Y39" s="638"/>
      <c r="Z39" s="638"/>
      <c r="AA39" s="166"/>
      <c r="AB39" s="166"/>
      <c r="AC39" s="166"/>
      <c r="AD39" s="166"/>
      <c r="AE39" s="166"/>
      <c r="AF39" s="166"/>
      <c r="AG39" s="166"/>
      <c r="AH39" s="167"/>
      <c r="AI39" s="162"/>
      <c r="AJ39" s="314"/>
      <c r="AK39" s="168"/>
      <c r="AL39" s="168"/>
      <c r="AM39" s="180"/>
      <c r="AN39" s="179"/>
      <c r="AO39" s="169"/>
      <c r="AP39" s="143"/>
      <c r="AQ39" s="143"/>
      <c r="AR39" s="146"/>
      <c r="AS39" s="146"/>
      <c r="AT39" s="146"/>
      <c r="AU39" s="146"/>
      <c r="AV39" s="146"/>
      <c r="AW39" s="146"/>
    </row>
    <row r="40" spans="1:49" ht="12" customHeight="1">
      <c r="A40" s="645"/>
      <c r="B40" s="1558"/>
      <c r="C40" s="1559"/>
      <c r="D40" s="1559"/>
      <c r="E40" s="1560"/>
      <c r="F40" s="161"/>
      <c r="G40" s="162"/>
      <c r="H40" s="161"/>
      <c r="I40" s="143"/>
      <c r="J40" s="143"/>
      <c r="K40" s="162"/>
      <c r="L40" s="182" t="s">
        <v>445</v>
      </c>
      <c r="M40" s="176"/>
      <c r="N40" s="176"/>
      <c r="O40" s="178"/>
      <c r="P40" s="629" t="s">
        <v>1003</v>
      </c>
      <c r="Q40" s="668" t="s">
        <v>363</v>
      </c>
      <c r="R40" s="616"/>
      <c r="S40" s="616"/>
      <c r="T40" s="616"/>
      <c r="U40" s="631"/>
      <c r="V40" s="631"/>
      <c r="W40" s="631"/>
      <c r="X40" s="669" t="s">
        <v>514</v>
      </c>
      <c r="Y40" s="670" t="s">
        <v>1083</v>
      </c>
      <c r="Z40" s="670"/>
      <c r="AA40" s="669" t="s">
        <v>514</v>
      </c>
      <c r="AB40" s="670" t="s">
        <v>1084</v>
      </c>
      <c r="AC40" s="631"/>
      <c r="AD40" s="631"/>
      <c r="AE40" s="631"/>
      <c r="AF40" s="631"/>
      <c r="AG40" s="631"/>
      <c r="AH40" s="631"/>
      <c r="AI40" s="630"/>
      <c r="AJ40" s="331" t="s">
        <v>514</v>
      </c>
      <c r="AK40" s="188" t="s">
        <v>706</v>
      </c>
      <c r="AL40" s="188"/>
      <c r="AM40" s="667"/>
      <c r="AN40" s="182"/>
      <c r="AO40" s="183"/>
      <c r="AP40" s="143"/>
      <c r="AQ40" s="143"/>
      <c r="AR40" s="146"/>
      <c r="AS40" s="146"/>
      <c r="AT40" s="146"/>
      <c r="AU40" s="146"/>
      <c r="AV40" s="146"/>
      <c r="AW40" s="146"/>
    </row>
    <row r="41" spans="1:49" ht="12" customHeight="1">
      <c r="A41" s="645"/>
      <c r="B41" s="1597" t="str">
        <f>IF(自己評価総括表!A24="□","■選択無","□選択無")</f>
        <v>■選択無</v>
      </c>
      <c r="C41" s="1598"/>
      <c r="D41" s="1598"/>
      <c r="E41" s="1599"/>
      <c r="F41" s="161"/>
      <c r="G41" s="162"/>
      <c r="H41" s="161"/>
      <c r="I41" s="143"/>
      <c r="J41" s="143"/>
      <c r="K41" s="162"/>
      <c r="L41" s="161" t="s">
        <v>446</v>
      </c>
      <c r="M41" s="143"/>
      <c r="N41" s="143"/>
      <c r="O41" s="162"/>
      <c r="P41" s="143" t="s">
        <v>1003</v>
      </c>
      <c r="Q41" s="164" t="s">
        <v>440</v>
      </c>
      <c r="R41" s="143"/>
      <c r="S41" s="143"/>
      <c r="T41" s="143"/>
      <c r="U41" s="167" t="s">
        <v>1004</v>
      </c>
      <c r="V41" s="1640"/>
      <c r="W41" s="1640"/>
      <c r="X41" s="1640"/>
      <c r="Y41" s="1640"/>
      <c r="Z41" s="1640"/>
      <c r="AA41" s="1640"/>
      <c r="AB41" s="1640"/>
      <c r="AC41" s="1640"/>
      <c r="AD41" s="1640"/>
      <c r="AE41" s="1640"/>
      <c r="AF41" s="1640"/>
      <c r="AG41" s="1640"/>
      <c r="AH41" s="167" t="s">
        <v>1005</v>
      </c>
      <c r="AI41" s="162"/>
      <c r="AJ41" s="331" t="s">
        <v>514</v>
      </c>
      <c r="AK41" s="168" t="s">
        <v>714</v>
      </c>
      <c r="AL41" s="168"/>
      <c r="AM41" s="180"/>
      <c r="AN41" s="161"/>
      <c r="AO41" s="169"/>
      <c r="AP41" s="143"/>
      <c r="AQ41" s="143"/>
      <c r="AR41" s="146"/>
      <c r="AS41" s="146"/>
      <c r="AT41" s="146"/>
      <c r="AU41" s="146"/>
      <c r="AV41" s="146"/>
      <c r="AW41" s="146"/>
    </row>
    <row r="42" spans="1:49" ht="12" customHeight="1">
      <c r="A42" s="645"/>
      <c r="B42" s="161"/>
      <c r="C42" s="143"/>
      <c r="D42" s="143"/>
      <c r="E42" s="162"/>
      <c r="F42" s="161"/>
      <c r="G42" s="162"/>
      <c r="H42" s="161"/>
      <c r="I42" s="143"/>
      <c r="J42" s="143"/>
      <c r="K42" s="162"/>
      <c r="L42" s="161" t="s">
        <v>447</v>
      </c>
      <c r="M42" s="143"/>
      <c r="N42" s="143"/>
      <c r="O42" s="162"/>
      <c r="P42" s="143" t="s">
        <v>1003</v>
      </c>
      <c r="Q42" s="164" t="s">
        <v>721</v>
      </c>
      <c r="R42" s="143"/>
      <c r="S42" s="143"/>
      <c r="T42" s="164"/>
      <c r="U42" s="167" t="s">
        <v>1004</v>
      </c>
      <c r="V42" s="1640"/>
      <c r="W42" s="1640"/>
      <c r="X42" s="1640"/>
      <c r="Y42" s="1640"/>
      <c r="Z42" s="1640"/>
      <c r="AA42" s="1640"/>
      <c r="AB42" s="1640"/>
      <c r="AC42" s="1640"/>
      <c r="AD42" s="1640"/>
      <c r="AE42" s="1640"/>
      <c r="AF42" s="1640"/>
      <c r="AG42" s="1640"/>
      <c r="AH42" s="167" t="s">
        <v>1005</v>
      </c>
      <c r="AI42" s="165"/>
      <c r="AJ42" s="331" t="s">
        <v>514</v>
      </c>
      <c r="AK42" s="168" t="s">
        <v>722</v>
      </c>
      <c r="AL42" s="168"/>
      <c r="AM42" s="180"/>
      <c r="AN42" s="161"/>
      <c r="AO42" s="169"/>
      <c r="AP42" s="143"/>
      <c r="AQ42" s="143"/>
      <c r="AR42" s="146"/>
      <c r="AS42" s="146"/>
      <c r="AT42" s="146"/>
      <c r="AU42" s="146"/>
      <c r="AV42" s="146"/>
      <c r="AW42" s="146"/>
    </row>
    <row r="43" spans="1:49" ht="12" customHeight="1">
      <c r="A43" s="645"/>
      <c r="B43" s="161"/>
      <c r="C43" s="143"/>
      <c r="D43" s="143"/>
      <c r="E43" s="162"/>
      <c r="F43" s="161"/>
      <c r="G43" s="162"/>
      <c r="H43" s="161"/>
      <c r="I43" s="143"/>
      <c r="J43" s="143"/>
      <c r="K43" s="162"/>
      <c r="L43" s="1639" t="s">
        <v>1119</v>
      </c>
      <c r="M43" s="1578"/>
      <c r="N43" s="1578"/>
      <c r="O43" s="1579"/>
      <c r="P43" s="143" t="s">
        <v>1003</v>
      </c>
      <c r="Q43" s="164" t="s">
        <v>723</v>
      </c>
      <c r="R43" s="143"/>
      <c r="S43" s="143"/>
      <c r="T43" s="143"/>
      <c r="U43" s="167" t="s">
        <v>1004</v>
      </c>
      <c r="V43" s="1640"/>
      <c r="W43" s="1640"/>
      <c r="X43" s="1640"/>
      <c r="Y43" s="1640"/>
      <c r="Z43" s="1640"/>
      <c r="AA43" s="1640"/>
      <c r="AB43" s="1640"/>
      <c r="AC43" s="1640"/>
      <c r="AD43" s="1640"/>
      <c r="AE43" s="1640"/>
      <c r="AF43" s="1640"/>
      <c r="AG43" s="1640"/>
      <c r="AH43" s="167" t="s">
        <v>1005</v>
      </c>
      <c r="AI43" s="162"/>
      <c r="AJ43" s="313"/>
      <c r="AK43" s="168"/>
      <c r="AL43" s="168"/>
      <c r="AM43" s="180"/>
      <c r="AN43" s="179"/>
      <c r="AO43" s="169"/>
      <c r="AP43" s="143"/>
      <c r="AQ43" s="143"/>
      <c r="AR43" s="146" t="s">
        <v>725</v>
      </c>
      <c r="AS43" s="146" t="s">
        <v>444</v>
      </c>
      <c r="AT43" s="146" t="s">
        <v>726</v>
      </c>
      <c r="AU43" s="146" t="s">
        <v>727</v>
      </c>
      <c r="AV43" s="146"/>
      <c r="AW43" s="146"/>
    </row>
    <row r="44" spans="1:49" ht="12" customHeight="1" thickBot="1">
      <c r="A44" s="671"/>
      <c r="B44" s="184"/>
      <c r="C44" s="157"/>
      <c r="D44" s="157"/>
      <c r="E44" s="185"/>
      <c r="F44" s="184"/>
      <c r="G44" s="185"/>
      <c r="H44" s="184"/>
      <c r="I44" s="157"/>
      <c r="J44" s="157"/>
      <c r="K44" s="185"/>
      <c r="L44" s="184"/>
      <c r="M44" s="157"/>
      <c r="N44" s="157"/>
      <c r="O44" s="185"/>
      <c r="P44" s="157"/>
      <c r="Q44" s="672"/>
      <c r="R44" s="157"/>
      <c r="S44" s="157"/>
      <c r="T44" s="157"/>
      <c r="U44" s="157"/>
      <c r="V44" s="673"/>
      <c r="W44" s="673"/>
      <c r="X44" s="673"/>
      <c r="Y44" s="673"/>
      <c r="Z44" s="673"/>
      <c r="AA44" s="673"/>
      <c r="AB44" s="673"/>
      <c r="AC44" s="673"/>
      <c r="AD44" s="673"/>
      <c r="AE44" s="673"/>
      <c r="AF44" s="673"/>
      <c r="AG44" s="673"/>
      <c r="AH44" s="672"/>
      <c r="AI44" s="185"/>
      <c r="AJ44" s="315"/>
      <c r="AK44" s="191"/>
      <c r="AL44" s="191"/>
      <c r="AM44" s="674"/>
      <c r="AN44" s="184"/>
      <c r="AO44" s="187"/>
      <c r="AP44" s="143"/>
      <c r="AQ44" s="143"/>
      <c r="AR44" s="146"/>
      <c r="AS44" s="146"/>
      <c r="AT44" s="146"/>
      <c r="AU44" s="146"/>
      <c r="AV44" s="146"/>
      <c r="AW44" s="146"/>
    </row>
    <row r="45" spans="1:49" ht="12" customHeight="1">
      <c r="A45" s="675"/>
      <c r="B45" s="143"/>
      <c r="C45" s="143"/>
      <c r="D45" s="143"/>
      <c r="E45" s="143"/>
      <c r="F45" s="143"/>
      <c r="G45" s="143"/>
      <c r="H45" s="143"/>
      <c r="I45" s="143"/>
      <c r="J45" s="143"/>
      <c r="K45" s="143"/>
      <c r="L45" s="143"/>
      <c r="M45" s="143"/>
      <c r="N45" s="143"/>
      <c r="O45" s="143"/>
      <c r="P45" s="143"/>
      <c r="Q45" s="164"/>
      <c r="R45" s="143"/>
      <c r="S45" s="143"/>
      <c r="T45" s="143"/>
      <c r="U45" s="143"/>
      <c r="V45" s="166"/>
      <c r="W45" s="166"/>
      <c r="X45" s="166"/>
      <c r="Y45" s="166"/>
      <c r="Z45" s="166"/>
      <c r="AA45" s="166"/>
      <c r="AB45" s="166"/>
      <c r="AC45" s="166"/>
      <c r="AD45" s="166"/>
      <c r="AE45" s="166"/>
      <c r="AF45" s="166"/>
      <c r="AG45" s="166"/>
      <c r="AH45" s="164"/>
      <c r="AI45" s="143"/>
      <c r="AJ45" s="312"/>
      <c r="AK45" s="168"/>
      <c r="AL45" s="168"/>
      <c r="AM45" s="168"/>
      <c r="AN45" s="143"/>
      <c r="AO45" s="143"/>
      <c r="AP45" s="143"/>
      <c r="AQ45" s="143"/>
      <c r="AR45" s="146"/>
      <c r="AS45" s="146"/>
      <c r="AT45" s="146"/>
      <c r="AU45" s="146"/>
      <c r="AV45" s="146"/>
      <c r="AW45" s="146"/>
    </row>
    <row r="46" spans="1:49" ht="12" customHeight="1"/>
    <row r="47" spans="1:49" ht="12" customHeight="1"/>
    <row r="48" spans="1:49"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sheetData>
  <mergeCells count="50">
    <mergeCell ref="B41:E41"/>
    <mergeCell ref="B38:E40"/>
    <mergeCell ref="A1:V1"/>
    <mergeCell ref="B4:E4"/>
    <mergeCell ref="F4:G4"/>
    <mergeCell ref="H4:K4"/>
    <mergeCell ref="A6:A23"/>
    <mergeCell ref="F6:G6"/>
    <mergeCell ref="F24:G24"/>
    <mergeCell ref="F30:G30"/>
    <mergeCell ref="B7:E9"/>
    <mergeCell ref="B11:E11"/>
    <mergeCell ref="B28:E28"/>
    <mergeCell ref="B32:E33"/>
    <mergeCell ref="B35:E35"/>
    <mergeCell ref="V33:AG33"/>
    <mergeCell ref="AN4:AO4"/>
    <mergeCell ref="B5:E5"/>
    <mergeCell ref="F5:G5"/>
    <mergeCell ref="H5:K5"/>
    <mergeCell ref="L5:O5"/>
    <mergeCell ref="AJ5:AM5"/>
    <mergeCell ref="AN5:AO5"/>
    <mergeCell ref="Y9:AE9"/>
    <mergeCell ref="Y10:AE10"/>
    <mergeCell ref="Y11:AE11"/>
    <mergeCell ref="Y12:AE12"/>
    <mergeCell ref="Y13:AE13"/>
    <mergeCell ref="Y14:AE14"/>
    <mergeCell ref="Y15:AE15"/>
    <mergeCell ref="Y16:AE16"/>
    <mergeCell ref="Y17:AE17"/>
    <mergeCell ref="Y18:AE18"/>
    <mergeCell ref="F36:G36"/>
    <mergeCell ref="X36:AG36"/>
    <mergeCell ref="V37:AG37"/>
    <mergeCell ref="Y19:AE19"/>
    <mergeCell ref="Y20:AE20"/>
    <mergeCell ref="V21:AE21"/>
    <mergeCell ref="V22:AE22"/>
    <mergeCell ref="V30:AG30"/>
    <mergeCell ref="V31:AG31"/>
    <mergeCell ref="V32:AG32"/>
    <mergeCell ref="L43:O43"/>
    <mergeCell ref="V43:AG43"/>
    <mergeCell ref="V38:AG38"/>
    <mergeCell ref="L39:O39"/>
    <mergeCell ref="W39:X39"/>
    <mergeCell ref="V42:AG42"/>
    <mergeCell ref="V41:AG41"/>
  </mergeCells>
  <phoneticPr fontId="3"/>
  <dataValidations count="13">
    <dataValidation type="list" allowBlank="1" showInputMessage="1" sqref="V43:AG43" xr:uid="{00000000-0002-0000-0A00-000000000000}">
      <formula1>$AQ$43:$AU$43</formula1>
    </dataValidation>
    <dataValidation allowBlank="1" showInputMessage="1" sqref="W39:AI39 AI35 P44:AI45" xr:uid="{00000000-0002-0000-0A00-000001000000}"/>
    <dataValidation type="list" allowBlank="1" showInputMessage="1" sqref="V38:AG38" xr:uid="{00000000-0002-0000-0A00-000002000000}">
      <formula1>$AR$38:$AU$38</formula1>
    </dataValidation>
    <dataValidation type="list" allowBlank="1" showInputMessage="1" sqref="F36:G36" xr:uid="{00000000-0002-0000-0A00-000003000000}">
      <formula1>"4,3,2,1,なし"</formula1>
    </dataValidation>
    <dataValidation type="list" allowBlank="1" showInputMessage="1" sqref="V33:AG33" xr:uid="{00000000-0002-0000-0A00-000004000000}">
      <formula1>$AQ$33:$AT$33</formula1>
    </dataValidation>
    <dataValidation type="list" allowBlank="1" showInputMessage="1" sqref="V31:AG31" xr:uid="{00000000-0002-0000-0A00-000005000000}">
      <formula1>$AQ$31:$AW$31</formula1>
    </dataValidation>
    <dataValidation type="list" allowBlank="1" showInputMessage="1" sqref="V30:AG30" xr:uid="{00000000-0002-0000-0A00-000006000000}">
      <formula1>$AQ$30:$AU$30</formula1>
    </dataValidation>
    <dataValidation type="list" allowBlank="1" showInputMessage="1" sqref="F30:G30" xr:uid="{00000000-0002-0000-0A00-000007000000}">
      <formula1>"3,2,1,なし"</formula1>
    </dataValidation>
    <dataValidation type="list" allowBlank="1" showInputMessage="1" sqref="Y9:AE9 Y19:AE19 Y17:AE17 Y15:AE15 Y13:AE13 Y11:AE11" xr:uid="{00000000-0002-0000-0A00-000008000000}">
      <formula1>$AP$9:$AT$9</formula1>
    </dataValidation>
    <dataValidation type="list" allowBlank="1" showInputMessage="1" sqref="F6:G6" xr:uid="{00000000-0002-0000-0A00-000009000000}">
      <formula1>"4,3,2,1"</formula1>
    </dataValidation>
    <dataValidation type="list" allowBlank="1" showInputMessage="1" sqref="F24:G24" xr:uid="{00000000-0002-0000-0A00-00000A000000}">
      <formula1>"あり,なし"</formula1>
    </dataValidation>
    <dataValidation type="list" allowBlank="1" showInputMessage="1" showErrorMessage="1" sqref="Q11 X40 AA40 AJ6:AJ10 AJ36:AJ38 AJ40:AJ42 AJ24:AJ26 Q29 AD28 AD26 Y26:Y28 S26:S28 Q24:Q25 V29 Q15 Q13 Q9 Q19 S6:S7 Z6 Q17 AJ30:AJ33" xr:uid="{00000000-0002-0000-0A00-00000B000000}">
      <formula1>"■,□"</formula1>
    </dataValidation>
    <dataValidation type="list" allowBlank="1" showInputMessage="1" showErrorMessage="1" sqref="B11:E11 B28:E28 B35:E35 B41:E41" xr:uid="{00000000-0002-0000-0A00-00000C000000}">
      <formula1>"■選択無,□選択無"</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B11:E41 F30 F36"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BN91"/>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43" width="9" hidden="1" customWidth="1"/>
    <col min="44" max="52" width="9" style="14" hidden="1" customWidth="1"/>
    <col min="53" max="65" width="9" style="14" customWidth="1"/>
  </cols>
  <sheetData>
    <row r="1" spans="1:66" ht="12" customHeight="1">
      <c r="A1" s="1605" t="s">
        <v>164</v>
      </c>
      <c r="B1" s="1605"/>
      <c r="C1" s="1605"/>
      <c r="D1" s="1605"/>
      <c r="E1" s="1605"/>
      <c r="F1" s="1605"/>
      <c r="G1" s="1605"/>
      <c r="H1" s="1605"/>
      <c r="I1" s="1605"/>
      <c r="J1" s="1605"/>
      <c r="K1" s="1605"/>
      <c r="L1" s="1605"/>
      <c r="M1" s="1605"/>
      <c r="N1" s="1605"/>
      <c r="O1" s="1605"/>
      <c r="P1" s="1605"/>
      <c r="Q1" s="1605"/>
      <c r="R1" s="1605"/>
      <c r="S1" s="1605"/>
      <c r="T1" s="1605"/>
      <c r="U1" s="1605"/>
      <c r="V1" s="1605"/>
      <c r="W1" s="143"/>
      <c r="X1" s="143"/>
      <c r="Y1" s="143"/>
      <c r="Z1" s="143"/>
      <c r="AA1" s="143"/>
      <c r="AB1" s="143"/>
      <c r="AC1" s="143"/>
      <c r="AD1" s="143"/>
      <c r="AE1" s="143"/>
      <c r="AF1" s="143"/>
      <c r="AG1" s="143"/>
      <c r="AH1" s="143"/>
      <c r="AI1" s="143"/>
      <c r="AJ1" s="143"/>
      <c r="AK1" s="143"/>
      <c r="AL1" s="143"/>
      <c r="AM1" s="143"/>
      <c r="AN1" s="145"/>
      <c r="AO1" s="145" t="s">
        <v>501</v>
      </c>
      <c r="AP1" s="145"/>
      <c r="AQ1" s="143"/>
      <c r="AR1" s="146"/>
      <c r="AS1" s="146"/>
      <c r="AT1" s="146"/>
      <c r="AU1" s="146"/>
      <c r="AV1" s="146"/>
      <c r="AW1" s="146"/>
      <c r="BN1" s="110"/>
    </row>
    <row r="2" spans="1:66" ht="12" customHeight="1">
      <c r="A2" s="164"/>
      <c r="B2" s="164"/>
      <c r="C2" s="164"/>
      <c r="D2" s="164"/>
      <c r="E2" s="164"/>
      <c r="F2" s="164"/>
      <c r="G2" s="164"/>
      <c r="H2" s="164"/>
      <c r="I2" s="164"/>
      <c r="J2" s="164"/>
      <c r="K2" s="164"/>
      <c r="L2" s="164"/>
      <c r="M2" s="164"/>
      <c r="N2" s="164"/>
      <c r="O2" s="164"/>
      <c r="P2" s="164"/>
      <c r="Q2" s="164"/>
      <c r="R2" s="164"/>
      <c r="S2" s="164"/>
      <c r="T2" s="164"/>
      <c r="U2" s="164"/>
      <c r="V2" s="164"/>
      <c r="W2" s="143"/>
      <c r="X2" s="143"/>
      <c r="Y2" s="143"/>
      <c r="Z2" s="143"/>
      <c r="AA2" s="143"/>
      <c r="AB2" s="143"/>
      <c r="AC2" s="143"/>
      <c r="AD2" s="143"/>
      <c r="AE2" s="143"/>
      <c r="AF2" s="143"/>
      <c r="AG2" s="143"/>
      <c r="AH2" s="143"/>
      <c r="AI2" s="143"/>
      <c r="AJ2" s="143"/>
      <c r="AK2" s="143"/>
      <c r="AL2" s="143"/>
      <c r="AM2" s="143"/>
      <c r="AN2" s="145"/>
      <c r="AO2" s="145"/>
      <c r="AP2" s="143"/>
      <c r="AQ2" s="143"/>
      <c r="AR2" s="146"/>
      <c r="AS2" s="146"/>
      <c r="AT2" s="146"/>
      <c r="AU2" s="146"/>
      <c r="AV2" s="146"/>
      <c r="AW2" s="146"/>
    </row>
    <row r="3" spans="1:66" ht="12" customHeight="1" thickBot="1">
      <c r="A3" s="148" t="s">
        <v>165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143"/>
      <c r="AO3" s="143"/>
      <c r="AP3" s="143"/>
      <c r="AQ3" s="143"/>
      <c r="AR3" s="146"/>
      <c r="AS3" s="146"/>
      <c r="AT3" s="146"/>
      <c r="AU3" s="146"/>
      <c r="AV3" s="146"/>
      <c r="AW3" s="146"/>
    </row>
    <row r="4" spans="1:66" ht="12" customHeight="1">
      <c r="A4" s="149"/>
      <c r="B4" s="1618" t="s">
        <v>662</v>
      </c>
      <c r="C4" s="1619"/>
      <c r="D4" s="1619"/>
      <c r="E4" s="1620"/>
      <c r="F4" s="1621" t="s">
        <v>1096</v>
      </c>
      <c r="G4" s="1622"/>
      <c r="H4" s="1621" t="s">
        <v>664</v>
      </c>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c r="AP4" s="613"/>
      <c r="AQ4" s="143"/>
      <c r="AR4" s="143"/>
      <c r="AS4" s="143"/>
      <c r="AT4" s="143"/>
      <c r="AU4" s="143"/>
      <c r="AV4" s="143"/>
      <c r="AW4" s="143"/>
      <c r="AX4" s="143"/>
      <c r="AY4" s="143"/>
      <c r="AZ4" s="143"/>
      <c r="BA4"/>
      <c r="BB4"/>
      <c r="BC4"/>
      <c r="BD4"/>
      <c r="BE4"/>
      <c r="BF4"/>
      <c r="BG4"/>
      <c r="BH4"/>
      <c r="BI4"/>
      <c r="BJ4"/>
      <c r="BK4"/>
      <c r="BL4"/>
      <c r="BM4"/>
    </row>
    <row r="5" spans="1:66" ht="12" customHeight="1" thickBot="1">
      <c r="A5" s="156"/>
      <c r="B5" s="1626" t="s">
        <v>167</v>
      </c>
      <c r="C5" s="1627"/>
      <c r="D5" s="1627"/>
      <c r="E5" s="1628"/>
      <c r="F5" s="1626" t="s">
        <v>166</v>
      </c>
      <c r="G5" s="1628"/>
      <c r="H5" s="1626"/>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c r="AP5" s="613"/>
      <c r="AQ5" s="143"/>
      <c r="AR5" s="143"/>
      <c r="AS5" s="143"/>
      <c r="AT5" s="143"/>
      <c r="AU5" s="143"/>
      <c r="AV5" s="143"/>
      <c r="AW5" s="143"/>
      <c r="AX5" s="143"/>
      <c r="AY5" s="143"/>
      <c r="AZ5" s="143"/>
      <c r="BA5"/>
      <c r="BB5"/>
      <c r="BC5"/>
      <c r="BD5"/>
      <c r="BE5"/>
      <c r="BF5"/>
      <c r="BG5"/>
      <c r="BH5"/>
      <c r="BI5"/>
      <c r="BJ5"/>
      <c r="BK5"/>
      <c r="BL5"/>
      <c r="BM5"/>
    </row>
    <row r="6" spans="1:66" ht="12" customHeight="1">
      <c r="A6" s="1634" t="s">
        <v>1120</v>
      </c>
      <c r="B6" s="161" t="s">
        <v>1121</v>
      </c>
      <c r="C6" s="167"/>
      <c r="D6" s="167"/>
      <c r="E6" s="623"/>
      <c r="F6" s="1648" t="str">
        <f>IF(自己評価書!F72="","",自己評価書!F72)</f>
        <v/>
      </c>
      <c r="G6" s="1649"/>
      <c r="H6" s="161" t="s">
        <v>1122</v>
      </c>
      <c r="I6" s="143"/>
      <c r="J6" s="143"/>
      <c r="K6" s="162"/>
      <c r="L6" s="161" t="s">
        <v>1123</v>
      </c>
      <c r="M6" s="143"/>
      <c r="N6" s="143"/>
      <c r="O6" s="162"/>
      <c r="P6" s="151" t="s">
        <v>192</v>
      </c>
      <c r="Q6" s="152" t="s">
        <v>1124</v>
      </c>
      <c r="R6" s="152"/>
      <c r="S6" s="152"/>
      <c r="T6" s="152"/>
      <c r="U6" s="152"/>
      <c r="V6" s="676" t="s">
        <v>514</v>
      </c>
      <c r="W6" s="677" t="s">
        <v>364</v>
      </c>
      <c r="X6" s="677"/>
      <c r="Y6" s="677"/>
      <c r="Z6" s="677"/>
      <c r="AA6" s="676" t="s">
        <v>514</v>
      </c>
      <c r="AB6" s="152" t="s">
        <v>409</v>
      </c>
      <c r="AC6" s="152"/>
      <c r="AD6" s="152"/>
      <c r="AE6" s="152"/>
      <c r="AF6" s="152"/>
      <c r="AG6" s="152"/>
      <c r="AH6" s="152"/>
      <c r="AI6" s="152"/>
      <c r="AJ6" s="333" t="s">
        <v>514</v>
      </c>
      <c r="AK6" s="143" t="s">
        <v>1006</v>
      </c>
      <c r="AL6" s="143"/>
      <c r="AM6" s="162"/>
      <c r="AN6" s="161"/>
      <c r="AO6" s="169"/>
      <c r="AP6" s="613"/>
      <c r="AQ6" s="143"/>
      <c r="AR6" s="143"/>
      <c r="AS6" s="143"/>
      <c r="AT6" s="143"/>
      <c r="AU6" s="143"/>
      <c r="AV6" s="143"/>
      <c r="AW6" s="143"/>
      <c r="AX6" s="143"/>
      <c r="AY6" s="143"/>
      <c r="AZ6" s="143"/>
      <c r="BA6"/>
      <c r="BB6"/>
      <c r="BC6"/>
      <c r="BD6"/>
      <c r="BE6"/>
      <c r="BF6"/>
      <c r="BG6"/>
      <c r="BH6"/>
      <c r="BI6"/>
      <c r="BJ6"/>
      <c r="BK6"/>
      <c r="BL6"/>
      <c r="BM6"/>
    </row>
    <row r="7" spans="1:66" ht="12" customHeight="1">
      <c r="A7" s="1635"/>
      <c r="B7" s="161" t="s">
        <v>1125</v>
      </c>
      <c r="C7" s="167"/>
      <c r="D7" s="167"/>
      <c r="E7" s="623"/>
      <c r="F7" s="622"/>
      <c r="G7" s="623"/>
      <c r="H7" s="161" t="s">
        <v>1126</v>
      </c>
      <c r="I7" s="143"/>
      <c r="J7" s="143"/>
      <c r="K7" s="162"/>
      <c r="L7" s="1558" t="s">
        <v>1127</v>
      </c>
      <c r="M7" s="1559"/>
      <c r="N7" s="1559"/>
      <c r="O7" s="1560"/>
      <c r="P7" s="143" t="s">
        <v>1019</v>
      </c>
      <c r="Q7" s="143" t="s">
        <v>1128</v>
      </c>
      <c r="R7" s="143"/>
      <c r="S7" s="143"/>
      <c r="T7" s="143"/>
      <c r="U7" s="143"/>
      <c r="V7" s="143"/>
      <c r="W7" s="143"/>
      <c r="X7" s="143"/>
      <c r="Y7" s="143"/>
      <c r="Z7" s="143"/>
      <c r="AA7" s="143"/>
      <c r="AB7" s="143"/>
      <c r="AC7" s="143"/>
      <c r="AD7" s="143"/>
      <c r="AE7" s="143"/>
      <c r="AF7" s="143"/>
      <c r="AG7" s="143"/>
      <c r="AH7" s="143"/>
      <c r="AI7" s="143"/>
      <c r="AJ7" s="334" t="s">
        <v>514</v>
      </c>
      <c r="AK7" s="143" t="s">
        <v>1008</v>
      </c>
      <c r="AL7" s="143"/>
      <c r="AM7" s="162"/>
      <c r="AN7" s="161"/>
      <c r="AO7" s="169"/>
      <c r="AP7" s="613"/>
      <c r="AQ7" s="143"/>
      <c r="AR7" s="143"/>
      <c r="AS7" s="143"/>
      <c r="AT7" s="143"/>
      <c r="AU7" s="143"/>
      <c r="AV7" s="143"/>
      <c r="AW7" s="143"/>
      <c r="AX7" s="143"/>
      <c r="AY7" s="143"/>
      <c r="AZ7" s="143"/>
      <c r="BA7"/>
      <c r="BB7"/>
      <c r="BC7"/>
      <c r="BD7"/>
      <c r="BE7"/>
      <c r="BF7"/>
      <c r="BG7"/>
      <c r="BH7"/>
      <c r="BI7"/>
      <c r="BJ7"/>
      <c r="BK7"/>
      <c r="BL7"/>
      <c r="BM7"/>
    </row>
    <row r="8" spans="1:66" ht="12" customHeight="1">
      <c r="A8" s="1635"/>
      <c r="B8" s="161"/>
      <c r="C8" s="167"/>
      <c r="D8" s="167"/>
      <c r="E8" s="623"/>
      <c r="F8" s="622"/>
      <c r="G8" s="623"/>
      <c r="H8" s="161"/>
      <c r="I8" s="143"/>
      <c r="J8" s="143"/>
      <c r="K8" s="162"/>
      <c r="L8" s="1558"/>
      <c r="M8" s="1559"/>
      <c r="N8" s="1559"/>
      <c r="O8" s="1560"/>
      <c r="P8" s="143"/>
      <c r="Q8" s="143"/>
      <c r="R8" s="143"/>
      <c r="S8" s="327" t="s">
        <v>514</v>
      </c>
      <c r="T8" s="213" t="s">
        <v>1129</v>
      </c>
      <c r="U8" s="143"/>
      <c r="V8" s="143"/>
      <c r="W8" s="145" t="s">
        <v>1004</v>
      </c>
      <c r="X8" s="143" t="s">
        <v>1130</v>
      </c>
      <c r="Y8" s="143"/>
      <c r="Z8" s="1666"/>
      <c r="AA8" s="1666"/>
      <c r="AB8" s="1666"/>
      <c r="AC8" s="1666"/>
      <c r="AD8" s="1666"/>
      <c r="AE8" s="1666"/>
      <c r="AF8" s="1666"/>
      <c r="AG8" s="1666"/>
      <c r="AH8" s="167" t="s">
        <v>1005</v>
      </c>
      <c r="AI8" s="143"/>
      <c r="AJ8" s="334" t="s">
        <v>514</v>
      </c>
      <c r="AK8" s="143" t="s">
        <v>1053</v>
      </c>
      <c r="AL8" s="143"/>
      <c r="AM8" s="162"/>
      <c r="AN8" s="161"/>
      <c r="AO8" s="169"/>
      <c r="AP8" s="613"/>
      <c r="AQ8" s="143"/>
      <c r="AR8" s="143"/>
      <c r="AS8" s="143"/>
      <c r="AT8" s="143"/>
      <c r="AU8" s="143"/>
      <c r="AV8" s="143"/>
      <c r="AW8" s="143"/>
      <c r="AX8" s="143"/>
      <c r="AY8" s="143"/>
      <c r="AZ8" s="143"/>
      <c r="BA8"/>
      <c r="BB8"/>
      <c r="BC8"/>
      <c r="BD8"/>
      <c r="BE8"/>
      <c r="BF8"/>
      <c r="BG8"/>
      <c r="BH8"/>
      <c r="BI8"/>
      <c r="BJ8"/>
      <c r="BK8"/>
      <c r="BL8"/>
      <c r="BM8"/>
    </row>
    <row r="9" spans="1:66" ht="12" customHeight="1">
      <c r="A9" s="1635"/>
      <c r="B9" s="622"/>
      <c r="C9" s="167"/>
      <c r="D9" s="167"/>
      <c r="E9" s="623"/>
      <c r="F9" s="622"/>
      <c r="G9" s="623"/>
      <c r="H9" s="161"/>
      <c r="I9" s="143"/>
      <c r="J9" s="143"/>
      <c r="K9" s="162"/>
      <c r="L9" s="1558"/>
      <c r="M9" s="1559"/>
      <c r="N9" s="1559"/>
      <c r="O9" s="1560"/>
      <c r="P9" s="143"/>
      <c r="Q9" s="143"/>
      <c r="R9" s="143"/>
      <c r="S9" s="327" t="s">
        <v>514</v>
      </c>
      <c r="T9" s="213" t="s">
        <v>1131</v>
      </c>
      <c r="U9" s="143"/>
      <c r="V9" s="143"/>
      <c r="W9" s="145" t="s">
        <v>1004</v>
      </c>
      <c r="X9" s="143" t="s">
        <v>732</v>
      </c>
      <c r="Y9" s="143"/>
      <c r="Z9" s="1666"/>
      <c r="AA9" s="1666"/>
      <c r="AB9" s="1666"/>
      <c r="AC9" s="1666"/>
      <c r="AD9" s="1666"/>
      <c r="AE9" s="1666"/>
      <c r="AF9" s="1666"/>
      <c r="AG9" s="1666"/>
      <c r="AH9" s="167" t="s">
        <v>1005</v>
      </c>
      <c r="AI9" s="143"/>
      <c r="AJ9" s="334" t="s">
        <v>514</v>
      </c>
      <c r="AK9" s="143" t="s">
        <v>1012</v>
      </c>
      <c r="AL9" s="143"/>
      <c r="AM9" s="162"/>
      <c r="AN9" s="161"/>
      <c r="AO9" s="169"/>
      <c r="AP9" s="613"/>
      <c r="AQ9" s="143"/>
      <c r="AR9" s="143"/>
      <c r="AS9" s="143"/>
      <c r="AT9" s="143"/>
      <c r="AU9" s="143"/>
      <c r="AV9" s="143"/>
      <c r="AW9" s="143"/>
      <c r="AX9" s="143"/>
      <c r="AY9" s="143"/>
      <c r="AZ9" s="143"/>
      <c r="BA9"/>
      <c r="BB9"/>
      <c r="BC9"/>
      <c r="BD9"/>
      <c r="BE9"/>
      <c r="BF9"/>
      <c r="BG9"/>
      <c r="BH9"/>
      <c r="BI9"/>
      <c r="BJ9"/>
      <c r="BK9"/>
      <c r="BL9"/>
      <c r="BM9"/>
    </row>
    <row r="10" spans="1:66" ht="12" customHeight="1">
      <c r="A10" s="1635"/>
      <c r="B10" s="622"/>
      <c r="C10" s="167"/>
      <c r="D10" s="167"/>
      <c r="E10" s="623"/>
      <c r="F10" s="622"/>
      <c r="G10" s="623"/>
      <c r="H10" s="161"/>
      <c r="I10" s="143"/>
      <c r="J10" s="143"/>
      <c r="K10" s="162"/>
      <c r="L10" s="161"/>
      <c r="M10" s="143"/>
      <c r="N10" s="143"/>
      <c r="O10" s="162"/>
      <c r="P10" s="143" t="s">
        <v>1003</v>
      </c>
      <c r="Q10" s="143" t="s">
        <v>372</v>
      </c>
      <c r="R10" s="143"/>
      <c r="S10" s="143"/>
      <c r="T10" s="143"/>
      <c r="U10" s="327" t="s">
        <v>514</v>
      </c>
      <c r="V10" s="143" t="s">
        <v>1083</v>
      </c>
      <c r="W10" s="143"/>
      <c r="X10" s="145" t="s">
        <v>1004</v>
      </c>
      <c r="Y10" s="143" t="s">
        <v>678</v>
      </c>
      <c r="Z10" s="143"/>
      <c r="AA10" s="1499"/>
      <c r="AB10" s="1499"/>
      <c r="AC10" s="1499"/>
      <c r="AD10" s="1499"/>
      <c r="AE10" s="1499"/>
      <c r="AF10" s="1499"/>
      <c r="AG10" s="1499"/>
      <c r="AH10" s="167" t="s">
        <v>1005</v>
      </c>
      <c r="AI10" s="143"/>
      <c r="AJ10" s="161"/>
      <c r="AK10" s="143"/>
      <c r="AL10" s="143"/>
      <c r="AM10" s="162"/>
      <c r="AN10" s="161"/>
      <c r="AO10" s="169"/>
      <c r="AP10" s="613"/>
      <c r="AQ10" s="143"/>
      <c r="AR10" s="10" t="s">
        <v>365</v>
      </c>
      <c r="AS10" s="10" t="s">
        <v>366</v>
      </c>
      <c r="AT10" s="10" t="s">
        <v>367</v>
      </c>
      <c r="AU10" s="10" t="s">
        <v>368</v>
      </c>
      <c r="AV10" s="10" t="s">
        <v>369</v>
      </c>
      <c r="AW10" s="10" t="s">
        <v>370</v>
      </c>
      <c r="AX10" s="10" t="s">
        <v>371</v>
      </c>
      <c r="AY10" s="143"/>
      <c r="AZ10" s="143"/>
      <c r="BA10"/>
      <c r="BB10"/>
      <c r="BC10"/>
      <c r="BD10"/>
      <c r="BE10"/>
      <c r="BF10"/>
      <c r="BG10"/>
      <c r="BH10"/>
      <c r="BI10"/>
      <c r="BJ10"/>
      <c r="BK10"/>
      <c r="BL10"/>
      <c r="BM10"/>
    </row>
    <row r="11" spans="1:66" ht="12" customHeight="1">
      <c r="A11" s="1635"/>
      <c r="B11" s="622"/>
      <c r="C11" s="167"/>
      <c r="D11" s="167"/>
      <c r="E11" s="623"/>
      <c r="F11" s="622"/>
      <c r="G11" s="623"/>
      <c r="H11" s="161"/>
      <c r="I11" s="143"/>
      <c r="J11" s="143"/>
      <c r="K11" s="162"/>
      <c r="L11" s="161"/>
      <c r="M11" s="143"/>
      <c r="N11" s="143"/>
      <c r="O11" s="162"/>
      <c r="P11" s="189"/>
      <c r="Q11" s="172"/>
      <c r="R11" s="172"/>
      <c r="S11" s="172"/>
      <c r="T11" s="172"/>
      <c r="U11" s="338" t="s">
        <v>514</v>
      </c>
      <c r="V11" s="172" t="s">
        <v>1084</v>
      </c>
      <c r="W11" s="172"/>
      <c r="X11" s="172"/>
      <c r="Y11" s="172"/>
      <c r="Z11" s="172"/>
      <c r="AA11" s="172"/>
      <c r="AB11" s="172"/>
      <c r="AC11" s="172"/>
      <c r="AD11" s="172"/>
      <c r="AE11" s="172"/>
      <c r="AF11" s="172"/>
      <c r="AG11" s="172"/>
      <c r="AH11" s="172"/>
      <c r="AI11" s="172"/>
      <c r="AJ11" s="161"/>
      <c r="AK11" s="143"/>
      <c r="AL11" s="143"/>
      <c r="AM11" s="162"/>
      <c r="AN11" s="161"/>
      <c r="AO11" s="169"/>
      <c r="AP11" s="613"/>
      <c r="AQ11" s="143"/>
      <c r="AR11" s="143"/>
      <c r="AS11" s="143"/>
      <c r="AT11" s="143"/>
      <c r="AU11" s="143"/>
      <c r="AV11" s="143"/>
      <c r="AW11" s="143"/>
      <c r="AX11" s="143"/>
      <c r="AY11" s="143"/>
      <c r="AZ11" s="143"/>
      <c r="BA11"/>
      <c r="BB11"/>
      <c r="BC11"/>
      <c r="BD11"/>
      <c r="BE11"/>
      <c r="BF11"/>
      <c r="BG11"/>
      <c r="BH11"/>
      <c r="BI11"/>
      <c r="BJ11"/>
      <c r="BK11"/>
      <c r="BL11"/>
      <c r="BM11"/>
    </row>
    <row r="12" spans="1:66" ht="12" customHeight="1">
      <c r="A12" s="1635"/>
      <c r="B12" s="622"/>
      <c r="C12" s="167"/>
      <c r="D12" s="167"/>
      <c r="E12" s="623"/>
      <c r="F12" s="622"/>
      <c r="G12" s="623"/>
      <c r="H12" s="161"/>
      <c r="I12" s="143"/>
      <c r="J12" s="143"/>
      <c r="K12" s="162"/>
      <c r="L12" s="161"/>
      <c r="M12" s="143"/>
      <c r="N12" s="143"/>
      <c r="O12" s="162"/>
      <c r="P12" s="143" t="s">
        <v>1003</v>
      </c>
      <c r="Q12" s="143" t="s">
        <v>1132</v>
      </c>
      <c r="R12" s="143"/>
      <c r="S12" s="143"/>
      <c r="T12" s="143"/>
      <c r="U12" s="143"/>
      <c r="V12" s="143"/>
      <c r="W12" s="143"/>
      <c r="X12" s="143"/>
      <c r="Y12" s="143"/>
      <c r="Z12" s="143"/>
      <c r="AA12" s="143"/>
      <c r="AB12" s="143"/>
      <c r="AC12" s="143"/>
      <c r="AD12" s="143"/>
      <c r="AE12" s="143"/>
      <c r="AF12" s="143"/>
      <c r="AG12" s="143"/>
      <c r="AH12" s="143"/>
      <c r="AI12" s="143"/>
      <c r="AJ12" s="161"/>
      <c r="AK12" s="143"/>
      <c r="AL12" s="143"/>
      <c r="AM12" s="162"/>
      <c r="AN12" s="161"/>
      <c r="AO12" s="169"/>
      <c r="AP12" s="613"/>
      <c r="AQ12" s="143"/>
      <c r="AR12" s="143"/>
      <c r="AS12" s="143"/>
      <c r="AT12" s="143"/>
      <c r="AU12" s="143"/>
      <c r="AV12" s="143"/>
      <c r="AW12" s="143"/>
      <c r="AX12" s="143"/>
      <c r="AY12" s="143"/>
      <c r="AZ12" s="143"/>
      <c r="BA12"/>
      <c r="BB12"/>
      <c r="BC12"/>
      <c r="BD12"/>
      <c r="BE12"/>
      <c r="BF12"/>
      <c r="BG12"/>
      <c r="BH12"/>
      <c r="BI12"/>
      <c r="BJ12"/>
      <c r="BK12"/>
      <c r="BL12"/>
      <c r="BM12"/>
    </row>
    <row r="13" spans="1:66" ht="12" customHeight="1">
      <c r="A13" s="1635"/>
      <c r="B13" s="622"/>
      <c r="C13" s="167"/>
      <c r="D13" s="167"/>
      <c r="E13" s="623"/>
      <c r="F13" s="622"/>
      <c r="G13" s="623"/>
      <c r="H13" s="161"/>
      <c r="I13" s="143"/>
      <c r="J13" s="143"/>
      <c r="K13" s="162"/>
      <c r="L13" s="161"/>
      <c r="M13" s="143"/>
      <c r="N13" s="143"/>
      <c r="O13" s="162"/>
      <c r="P13" s="143"/>
      <c r="Q13" s="143"/>
      <c r="R13" s="143"/>
      <c r="S13" s="143"/>
      <c r="T13" s="167" t="s">
        <v>1004</v>
      </c>
      <c r="U13" s="1269"/>
      <c r="V13" s="1269"/>
      <c r="W13" s="1269"/>
      <c r="X13" s="1269"/>
      <c r="Y13" s="1269"/>
      <c r="Z13" s="1269"/>
      <c r="AA13" s="1269"/>
      <c r="AB13" s="1269"/>
      <c r="AC13" s="1269"/>
      <c r="AD13" s="1269"/>
      <c r="AE13" s="1269"/>
      <c r="AF13" s="1269"/>
      <c r="AG13" s="1269"/>
      <c r="AH13" s="167" t="s">
        <v>1005</v>
      </c>
      <c r="AI13" s="143"/>
      <c r="AJ13" s="161"/>
      <c r="AK13" s="143"/>
      <c r="AL13" s="143"/>
      <c r="AM13" s="162"/>
      <c r="AN13" s="161"/>
      <c r="AO13" s="169"/>
      <c r="AP13" s="613"/>
      <c r="AQ13" s="143"/>
      <c r="AR13" s="10" t="s">
        <v>341</v>
      </c>
      <c r="AS13" s="10" t="s">
        <v>342</v>
      </c>
      <c r="AT13" s="10" t="s">
        <v>1046</v>
      </c>
      <c r="AU13" s="10" t="s">
        <v>1133</v>
      </c>
      <c r="AV13" s="143"/>
      <c r="AW13" s="143"/>
      <c r="AX13" s="143"/>
      <c r="AY13" s="143"/>
      <c r="AZ13" s="143"/>
      <c r="BA13"/>
      <c r="BB13"/>
      <c r="BC13"/>
      <c r="BD13"/>
      <c r="BE13"/>
      <c r="BF13"/>
      <c r="BG13"/>
      <c r="BH13"/>
      <c r="BI13"/>
      <c r="BJ13"/>
      <c r="BK13"/>
      <c r="BL13"/>
      <c r="BM13"/>
    </row>
    <row r="14" spans="1:66" ht="12" customHeight="1">
      <c r="A14" s="1635"/>
      <c r="B14" s="622"/>
      <c r="C14" s="167"/>
      <c r="D14" s="167"/>
      <c r="E14" s="623"/>
      <c r="F14" s="622"/>
      <c r="G14" s="623"/>
      <c r="H14" s="161"/>
      <c r="I14" s="143"/>
      <c r="J14" s="143"/>
      <c r="K14" s="162"/>
      <c r="L14" s="161"/>
      <c r="M14" s="143"/>
      <c r="N14" s="143"/>
      <c r="O14" s="162"/>
      <c r="P14" s="143" t="s">
        <v>1003</v>
      </c>
      <c r="Q14" s="143" t="s">
        <v>372</v>
      </c>
      <c r="R14" s="143"/>
      <c r="S14" s="143"/>
      <c r="T14" s="143"/>
      <c r="U14" s="327" t="s">
        <v>514</v>
      </c>
      <c r="V14" s="143" t="s">
        <v>1083</v>
      </c>
      <c r="W14" s="143"/>
      <c r="X14" s="145" t="s">
        <v>1004</v>
      </c>
      <c r="Y14" s="143" t="s">
        <v>678</v>
      </c>
      <c r="Z14" s="143"/>
      <c r="AA14" s="1499"/>
      <c r="AB14" s="1499"/>
      <c r="AC14" s="1499"/>
      <c r="AD14" s="1499"/>
      <c r="AE14" s="1499"/>
      <c r="AF14" s="1499"/>
      <c r="AG14" s="1499"/>
      <c r="AH14" s="167" t="s">
        <v>1005</v>
      </c>
      <c r="AI14" s="143"/>
      <c r="AJ14" s="161"/>
      <c r="AK14" s="143"/>
      <c r="AL14" s="143"/>
      <c r="AM14" s="162"/>
      <c r="AN14" s="161"/>
      <c r="AO14" s="169"/>
      <c r="AP14" s="613"/>
      <c r="AQ14" s="143"/>
      <c r="AR14" s="143"/>
      <c r="AS14" s="143"/>
      <c r="AT14" s="143"/>
      <c r="AU14" s="143"/>
      <c r="AV14" s="143"/>
      <c r="AW14" s="143"/>
      <c r="AX14" s="143"/>
      <c r="AY14" s="143"/>
      <c r="AZ14" s="143"/>
      <c r="BA14"/>
      <c r="BB14"/>
      <c r="BC14"/>
      <c r="BD14"/>
      <c r="BE14"/>
      <c r="BF14"/>
      <c r="BG14"/>
      <c r="BH14"/>
      <c r="BI14"/>
      <c r="BJ14"/>
      <c r="BK14"/>
      <c r="BL14"/>
      <c r="BM14"/>
    </row>
    <row r="15" spans="1:66" ht="12" customHeight="1">
      <c r="A15" s="1635"/>
      <c r="B15" s="622"/>
      <c r="C15" s="167"/>
      <c r="D15" s="167"/>
      <c r="E15" s="623"/>
      <c r="F15" s="622"/>
      <c r="G15" s="623"/>
      <c r="H15" s="161"/>
      <c r="I15" s="143"/>
      <c r="J15" s="143"/>
      <c r="K15" s="162"/>
      <c r="L15" s="161"/>
      <c r="M15" s="143"/>
      <c r="N15" s="143"/>
      <c r="O15" s="162"/>
      <c r="P15" s="189"/>
      <c r="Q15" s="172"/>
      <c r="R15" s="172"/>
      <c r="S15" s="172"/>
      <c r="T15" s="172"/>
      <c r="U15" s="338" t="s">
        <v>514</v>
      </c>
      <c r="V15" s="172" t="s">
        <v>1084</v>
      </c>
      <c r="W15" s="172"/>
      <c r="X15" s="172"/>
      <c r="Y15" s="172"/>
      <c r="Z15" s="172"/>
      <c r="AA15" s="172"/>
      <c r="AB15" s="172"/>
      <c r="AC15" s="172"/>
      <c r="AD15" s="172"/>
      <c r="AE15" s="172"/>
      <c r="AF15" s="172"/>
      <c r="AG15" s="172"/>
      <c r="AH15" s="172"/>
      <c r="AI15" s="174"/>
      <c r="AJ15" s="161"/>
      <c r="AK15" s="143"/>
      <c r="AL15" s="143"/>
      <c r="AM15" s="162"/>
      <c r="AN15" s="161"/>
      <c r="AO15" s="169"/>
      <c r="AP15" s="613"/>
      <c r="AQ15" s="143"/>
      <c r="AR15" s="143"/>
      <c r="AS15" s="143"/>
      <c r="AT15" s="143"/>
      <c r="AU15" s="143"/>
      <c r="AV15" s="143"/>
      <c r="AW15" s="143"/>
      <c r="AX15" s="143"/>
      <c r="AY15" s="143"/>
      <c r="AZ15" s="143"/>
      <c r="BA15"/>
      <c r="BB15"/>
      <c r="BC15"/>
      <c r="BD15"/>
      <c r="BE15"/>
      <c r="BF15"/>
      <c r="BG15"/>
      <c r="BH15"/>
      <c r="BI15"/>
      <c r="BJ15"/>
      <c r="BK15"/>
      <c r="BL15"/>
      <c r="BM15"/>
    </row>
    <row r="16" spans="1:66" ht="12" customHeight="1">
      <c r="A16" s="1635"/>
      <c r="B16" s="622"/>
      <c r="C16" s="167"/>
      <c r="D16" s="167"/>
      <c r="E16" s="623"/>
      <c r="F16" s="622"/>
      <c r="G16" s="623"/>
      <c r="H16" s="161"/>
      <c r="I16" s="143"/>
      <c r="J16" s="143"/>
      <c r="K16" s="162"/>
      <c r="L16" s="161"/>
      <c r="M16" s="143"/>
      <c r="N16" s="143"/>
      <c r="O16" s="162"/>
      <c r="P16" s="1667" t="s">
        <v>1134</v>
      </c>
      <c r="Q16" s="1668"/>
      <c r="R16" s="1668"/>
      <c r="S16" s="1668"/>
      <c r="T16" s="1668"/>
      <c r="U16" s="1668"/>
      <c r="V16" s="1668"/>
      <c r="W16" s="1668"/>
      <c r="X16" s="1668"/>
      <c r="Y16" s="1668"/>
      <c r="Z16" s="1668"/>
      <c r="AA16" s="1668"/>
      <c r="AB16" s="1668"/>
      <c r="AC16" s="1668"/>
      <c r="AD16" s="1668"/>
      <c r="AE16" s="1668"/>
      <c r="AF16" s="1668"/>
      <c r="AG16" s="1668"/>
      <c r="AH16" s="1668"/>
      <c r="AI16" s="1669"/>
      <c r="AJ16" s="161"/>
      <c r="AK16" s="143"/>
      <c r="AL16" s="143"/>
      <c r="AM16" s="162"/>
      <c r="AN16" s="161"/>
      <c r="AO16" s="169"/>
      <c r="AP16" s="613"/>
      <c r="AQ16" s="143"/>
      <c r="AR16" s="143"/>
      <c r="AS16" s="143"/>
      <c r="AT16" s="143"/>
      <c r="AU16" s="143"/>
      <c r="AV16" s="143"/>
      <c r="AW16" s="143"/>
      <c r="AX16" s="143"/>
      <c r="AY16" s="143"/>
      <c r="AZ16" s="143"/>
      <c r="BA16"/>
      <c r="BB16"/>
      <c r="BC16"/>
      <c r="BD16"/>
      <c r="BE16"/>
      <c r="BF16"/>
      <c r="BG16"/>
      <c r="BH16"/>
      <c r="BI16"/>
      <c r="BJ16"/>
      <c r="BK16"/>
      <c r="BL16"/>
      <c r="BM16"/>
    </row>
    <row r="17" spans="1:65" ht="12" customHeight="1">
      <c r="A17" s="1635"/>
      <c r="B17" s="622"/>
      <c r="C17" s="167"/>
      <c r="D17" s="167"/>
      <c r="E17" s="623"/>
      <c r="F17" s="622"/>
      <c r="G17" s="623"/>
      <c r="H17" s="161"/>
      <c r="I17" s="143"/>
      <c r="J17" s="143"/>
      <c r="K17" s="162"/>
      <c r="L17" s="161"/>
      <c r="M17" s="143"/>
      <c r="N17" s="143"/>
      <c r="O17" s="162"/>
      <c r="P17" s="143" t="s">
        <v>1003</v>
      </c>
      <c r="Q17" s="143" t="s">
        <v>1135</v>
      </c>
      <c r="R17" s="143"/>
      <c r="S17" s="143"/>
      <c r="T17" s="143"/>
      <c r="U17" s="143"/>
      <c r="V17" s="143"/>
      <c r="W17" s="143"/>
      <c r="X17" s="143"/>
      <c r="Y17" s="143"/>
      <c r="Z17" s="143"/>
      <c r="AA17" s="143"/>
      <c r="AB17" s="143"/>
      <c r="AC17" s="143"/>
      <c r="AD17" s="143"/>
      <c r="AE17" s="143"/>
      <c r="AF17" s="143"/>
      <c r="AG17" s="143"/>
      <c r="AH17" s="143"/>
      <c r="AI17" s="143"/>
      <c r="AJ17" s="161"/>
      <c r="AK17" s="143"/>
      <c r="AL17" s="143"/>
      <c r="AM17" s="162"/>
      <c r="AN17" s="161"/>
      <c r="AO17" s="169"/>
      <c r="AP17" s="613"/>
      <c r="AQ17" s="143"/>
      <c r="AR17" s="143"/>
      <c r="AS17" s="143"/>
      <c r="AT17" s="143"/>
      <c r="AU17" s="143"/>
      <c r="AV17" s="143"/>
      <c r="AW17" s="143"/>
      <c r="AX17" s="143"/>
      <c r="AY17" s="143"/>
      <c r="AZ17" s="143"/>
      <c r="BA17"/>
      <c r="BB17"/>
      <c r="BC17"/>
      <c r="BD17"/>
      <c r="BE17"/>
      <c r="BF17"/>
      <c r="BG17"/>
      <c r="BH17"/>
      <c r="BI17"/>
      <c r="BJ17"/>
      <c r="BK17"/>
      <c r="BL17"/>
      <c r="BM17"/>
    </row>
    <row r="18" spans="1:65" ht="12" customHeight="1">
      <c r="A18" s="1635"/>
      <c r="B18" s="622"/>
      <c r="C18" s="167"/>
      <c r="D18" s="167"/>
      <c r="E18" s="623"/>
      <c r="F18" s="622"/>
      <c r="G18" s="623"/>
      <c r="H18" s="161"/>
      <c r="I18" s="143"/>
      <c r="J18" s="143"/>
      <c r="K18" s="162"/>
      <c r="L18" s="161"/>
      <c r="M18" s="143"/>
      <c r="N18" s="143"/>
      <c r="O18" s="162"/>
      <c r="P18" s="143"/>
      <c r="Q18" s="143" t="s">
        <v>1136</v>
      </c>
      <c r="R18" s="143"/>
      <c r="S18" s="167" t="s">
        <v>1004</v>
      </c>
      <c r="T18" s="1666"/>
      <c r="U18" s="1666"/>
      <c r="V18" s="1666"/>
      <c r="W18" s="1666"/>
      <c r="X18" s="1666"/>
      <c r="Y18" s="1666"/>
      <c r="Z18" s="1666"/>
      <c r="AA18" s="1666"/>
      <c r="AB18" s="1666"/>
      <c r="AC18" s="1666"/>
      <c r="AD18" s="1666"/>
      <c r="AE18" s="1666"/>
      <c r="AF18" s="1666"/>
      <c r="AG18" s="167" t="s">
        <v>1005</v>
      </c>
      <c r="AH18" s="143"/>
      <c r="AI18" s="143"/>
      <c r="AJ18" s="161"/>
      <c r="AK18" s="143"/>
      <c r="AL18" s="143"/>
      <c r="AM18" s="162"/>
      <c r="AN18" s="161"/>
      <c r="AO18" s="169"/>
      <c r="AP18" s="613"/>
      <c r="AQ18" s="143"/>
      <c r="AR18" s="143"/>
      <c r="AS18" s="143"/>
      <c r="AT18" s="143"/>
      <c r="AU18" s="143"/>
      <c r="AV18" s="143"/>
      <c r="AW18" s="143"/>
      <c r="AX18" s="143"/>
      <c r="AY18" s="143"/>
      <c r="AZ18" s="143"/>
      <c r="BA18"/>
      <c r="BB18"/>
      <c r="BC18"/>
      <c r="BD18"/>
      <c r="BE18"/>
      <c r="BF18"/>
      <c r="BG18"/>
      <c r="BH18"/>
      <c r="BI18"/>
      <c r="BJ18"/>
      <c r="BK18"/>
      <c r="BL18"/>
      <c r="BM18"/>
    </row>
    <row r="19" spans="1:65" ht="12" customHeight="1">
      <c r="A19" s="1635"/>
      <c r="B19" s="622"/>
      <c r="C19" s="167"/>
      <c r="D19" s="167"/>
      <c r="E19" s="623"/>
      <c r="F19" s="622"/>
      <c r="G19" s="623"/>
      <c r="H19" s="189"/>
      <c r="I19" s="172"/>
      <c r="J19" s="172"/>
      <c r="K19" s="174"/>
      <c r="L19" s="189"/>
      <c r="M19" s="172"/>
      <c r="N19" s="172"/>
      <c r="O19" s="174"/>
      <c r="P19" s="172"/>
      <c r="Q19" s="172"/>
      <c r="R19" s="641" t="s">
        <v>514</v>
      </c>
      <c r="S19" s="172" t="s">
        <v>555</v>
      </c>
      <c r="T19" s="172"/>
      <c r="U19" s="172"/>
      <c r="V19" s="172"/>
      <c r="W19" s="172"/>
      <c r="X19" s="172"/>
      <c r="Y19" s="172"/>
      <c r="Z19" s="172"/>
      <c r="AA19" s="172"/>
      <c r="AB19" s="172"/>
      <c r="AC19" s="172"/>
      <c r="AD19" s="172"/>
      <c r="AE19" s="172"/>
      <c r="AF19" s="172"/>
      <c r="AG19" s="172"/>
      <c r="AH19" s="172"/>
      <c r="AI19" s="172"/>
      <c r="AJ19" s="189"/>
      <c r="AK19" s="172"/>
      <c r="AL19" s="172"/>
      <c r="AM19" s="174"/>
      <c r="AN19" s="189"/>
      <c r="AO19" s="190"/>
      <c r="AP19" s="613"/>
      <c r="AQ19" s="143"/>
      <c r="AR19" s="143"/>
      <c r="AS19" s="143"/>
      <c r="AT19" s="143"/>
      <c r="AU19" s="143"/>
      <c r="AV19" s="143"/>
      <c r="AW19" s="143"/>
      <c r="AX19" s="143"/>
      <c r="AY19" s="143"/>
      <c r="AZ19" s="143"/>
      <c r="BA19"/>
      <c r="BB19"/>
      <c r="BC19"/>
      <c r="BD19"/>
      <c r="BE19"/>
      <c r="BF19"/>
      <c r="BG19"/>
      <c r="BH19"/>
      <c r="BI19"/>
      <c r="BJ19"/>
      <c r="BK19"/>
      <c r="BL19"/>
      <c r="BM19"/>
    </row>
    <row r="20" spans="1:65" ht="12" customHeight="1">
      <c r="A20" s="627"/>
      <c r="B20" s="622"/>
      <c r="C20" s="167"/>
      <c r="D20" s="167"/>
      <c r="E20" s="623"/>
      <c r="F20" s="622"/>
      <c r="G20" s="623"/>
      <c r="H20" s="161" t="s">
        <v>373</v>
      </c>
      <c r="I20" s="143"/>
      <c r="J20" s="143"/>
      <c r="K20" s="162"/>
      <c r="L20" s="161" t="s">
        <v>1137</v>
      </c>
      <c r="M20" s="143"/>
      <c r="N20" s="143"/>
      <c r="O20" s="162"/>
      <c r="P20" s="227" t="s">
        <v>1003</v>
      </c>
      <c r="Q20" s="213" t="s">
        <v>374</v>
      </c>
      <c r="R20" s="213"/>
      <c r="S20" s="213"/>
      <c r="T20" s="213"/>
      <c r="U20" s="213"/>
      <c r="V20" s="213"/>
      <c r="W20" s="213"/>
      <c r="X20" s="213"/>
      <c r="Y20" s="213"/>
      <c r="Z20" s="213"/>
      <c r="AA20" s="327" t="s">
        <v>514</v>
      </c>
      <c r="AB20" s="213" t="s">
        <v>1083</v>
      </c>
      <c r="AC20" s="213"/>
      <c r="AD20" s="327" t="s">
        <v>514</v>
      </c>
      <c r="AE20" s="213" t="s">
        <v>1084</v>
      </c>
      <c r="AF20" s="213"/>
      <c r="AG20" s="213"/>
      <c r="AH20" s="143"/>
      <c r="AI20" s="143"/>
      <c r="AJ20" s="336" t="s">
        <v>514</v>
      </c>
      <c r="AK20" s="143" t="s">
        <v>1008</v>
      </c>
      <c r="AL20" s="143"/>
      <c r="AM20" s="162"/>
      <c r="AN20" s="161"/>
      <c r="AO20" s="169"/>
      <c r="AP20" s="613"/>
      <c r="AQ20" s="143"/>
      <c r="AR20" s="143"/>
      <c r="AS20" s="143"/>
      <c r="AT20" s="143"/>
      <c r="AU20" s="143"/>
      <c r="AV20" s="143"/>
      <c r="AW20" s="143"/>
      <c r="AX20" s="143"/>
      <c r="AY20" s="143"/>
      <c r="AZ20" s="143"/>
      <c r="BA20"/>
      <c r="BB20"/>
      <c r="BC20"/>
      <c r="BD20"/>
      <c r="BE20"/>
      <c r="BF20"/>
      <c r="BG20"/>
      <c r="BH20"/>
      <c r="BI20"/>
      <c r="BJ20"/>
      <c r="BK20"/>
      <c r="BL20"/>
      <c r="BM20"/>
    </row>
    <row r="21" spans="1:65" ht="12" customHeight="1">
      <c r="A21" s="627"/>
      <c r="B21" s="622"/>
      <c r="C21" s="167"/>
      <c r="D21" s="167"/>
      <c r="E21" s="623"/>
      <c r="F21" s="622"/>
      <c r="G21" s="623"/>
      <c r="H21" s="161"/>
      <c r="I21" s="143"/>
      <c r="J21" s="143"/>
      <c r="K21" s="162"/>
      <c r="L21" s="161"/>
      <c r="M21" s="143"/>
      <c r="N21" s="143"/>
      <c r="O21" s="162"/>
      <c r="P21" s="227" t="s">
        <v>1003</v>
      </c>
      <c r="Q21" s="247" t="s">
        <v>375</v>
      </c>
      <c r="R21" s="213"/>
      <c r="S21" s="213"/>
      <c r="T21" s="247"/>
      <c r="U21" s="283" t="s">
        <v>1004</v>
      </c>
      <c r="V21" s="1658"/>
      <c r="W21" s="1658"/>
      <c r="X21" s="1658"/>
      <c r="Y21" s="1658"/>
      <c r="Z21" s="1658"/>
      <c r="AA21" s="1658"/>
      <c r="AB21" s="1658"/>
      <c r="AC21" s="1658"/>
      <c r="AD21" s="1658"/>
      <c r="AE21" s="1658"/>
      <c r="AF21" s="283" t="s">
        <v>1005</v>
      </c>
      <c r="AG21" s="247"/>
      <c r="AH21" s="143"/>
      <c r="AI21" s="143"/>
      <c r="AJ21" s="334" t="s">
        <v>514</v>
      </c>
      <c r="AK21" s="143" t="s">
        <v>1053</v>
      </c>
      <c r="AL21" s="143"/>
      <c r="AM21" s="162"/>
      <c r="AN21" s="161"/>
      <c r="AO21" s="169"/>
      <c r="AP21" s="613"/>
      <c r="AQ21" s="143"/>
      <c r="AR21" s="143"/>
      <c r="AS21" s="143"/>
      <c r="AT21" s="143"/>
      <c r="AU21" s="143"/>
      <c r="AV21" s="143"/>
      <c r="AW21" s="143"/>
      <c r="AX21" s="143"/>
      <c r="AY21" s="143"/>
      <c r="AZ21" s="143"/>
      <c r="BA21"/>
      <c r="BB21"/>
      <c r="BC21"/>
      <c r="BD21"/>
      <c r="BE21"/>
      <c r="BF21"/>
      <c r="BG21"/>
      <c r="BH21"/>
      <c r="BI21"/>
      <c r="BJ21"/>
      <c r="BK21"/>
      <c r="BL21"/>
      <c r="BM21"/>
    </row>
    <row r="22" spans="1:65" ht="12" customHeight="1">
      <c r="A22" s="627"/>
      <c r="B22" s="622"/>
      <c r="C22" s="167"/>
      <c r="D22" s="167"/>
      <c r="E22" s="623"/>
      <c r="F22" s="622"/>
      <c r="G22" s="623"/>
      <c r="H22" s="189"/>
      <c r="I22" s="172"/>
      <c r="J22" s="172"/>
      <c r="K22" s="174"/>
      <c r="L22" s="189"/>
      <c r="M22" s="172"/>
      <c r="N22" s="172"/>
      <c r="O22" s="174"/>
      <c r="P22" s="235" t="s">
        <v>1003</v>
      </c>
      <c r="Q22" s="236" t="s">
        <v>372</v>
      </c>
      <c r="R22" s="236"/>
      <c r="S22" s="236"/>
      <c r="T22" s="236"/>
      <c r="U22" s="338" t="s">
        <v>514</v>
      </c>
      <c r="V22" s="172" t="s">
        <v>1083</v>
      </c>
      <c r="W22" s="172"/>
      <c r="X22" s="181" t="s">
        <v>1004</v>
      </c>
      <c r="Y22" s="172" t="s">
        <v>678</v>
      </c>
      <c r="Z22" s="172"/>
      <c r="AA22" s="1660"/>
      <c r="AB22" s="1660"/>
      <c r="AC22" s="1660"/>
      <c r="AD22" s="1660"/>
      <c r="AE22" s="1660"/>
      <c r="AF22" s="1660"/>
      <c r="AG22" s="1660"/>
      <c r="AH22" s="625" t="s">
        <v>1005</v>
      </c>
      <c r="AI22" s="172"/>
      <c r="AJ22" s="339" t="s">
        <v>514</v>
      </c>
      <c r="AK22" s="172" t="s">
        <v>1012</v>
      </c>
      <c r="AL22" s="172"/>
      <c r="AM22" s="174"/>
      <c r="AN22" s="161"/>
      <c r="AO22" s="169"/>
      <c r="AP22" s="613"/>
      <c r="AQ22" s="143"/>
      <c r="AR22" s="143"/>
      <c r="AS22" s="143"/>
      <c r="AT22" s="143"/>
      <c r="AU22" s="143"/>
      <c r="AV22" s="143"/>
      <c r="AW22" s="143"/>
      <c r="AX22" s="143"/>
      <c r="AY22" s="143"/>
      <c r="AZ22" s="143"/>
      <c r="BA22"/>
      <c r="BB22"/>
      <c r="BC22"/>
      <c r="BD22"/>
      <c r="BE22"/>
      <c r="BF22"/>
      <c r="BG22"/>
      <c r="BH22"/>
      <c r="BI22"/>
      <c r="BJ22"/>
      <c r="BK22"/>
      <c r="BL22"/>
      <c r="BM22"/>
    </row>
    <row r="23" spans="1:65" ht="12" customHeight="1">
      <c r="A23" s="627"/>
      <c r="B23" s="622"/>
      <c r="C23" s="167"/>
      <c r="D23" s="167"/>
      <c r="E23" s="623"/>
      <c r="F23" s="622"/>
      <c r="G23" s="623"/>
      <c r="H23" s="1573" t="s">
        <v>1138</v>
      </c>
      <c r="I23" s="1574"/>
      <c r="J23" s="1574"/>
      <c r="K23" s="1575"/>
      <c r="L23" s="161" t="s">
        <v>1139</v>
      </c>
      <c r="M23" s="143"/>
      <c r="N23" s="143"/>
      <c r="O23" s="162"/>
      <c r="P23" s="237" t="s">
        <v>1003</v>
      </c>
      <c r="Q23" s="239" t="s">
        <v>425</v>
      </c>
      <c r="R23" s="239"/>
      <c r="S23" s="239"/>
      <c r="T23" s="402" t="s">
        <v>514</v>
      </c>
      <c r="U23" s="239" t="s">
        <v>376</v>
      </c>
      <c r="V23" s="239"/>
      <c r="W23" s="239"/>
      <c r="X23" s="239"/>
      <c r="AA23" s="402" t="s">
        <v>514</v>
      </c>
      <c r="AB23" s="1664" t="s">
        <v>884</v>
      </c>
      <c r="AC23" s="1664"/>
      <c r="AD23" s="1664"/>
      <c r="AE23" s="1664"/>
      <c r="AF23" s="1664"/>
      <c r="AG23" s="1664"/>
      <c r="AH23" s="1664"/>
      <c r="AI23" s="1665"/>
      <c r="AJ23" s="405" t="s">
        <v>514</v>
      </c>
      <c r="AK23" s="143" t="s">
        <v>1008</v>
      </c>
      <c r="AL23" s="143"/>
      <c r="AM23" s="162"/>
      <c r="AN23" s="161"/>
      <c r="AO23" s="169"/>
      <c r="AP23" s="613"/>
      <c r="AQ23" s="143"/>
      <c r="AR23" s="143"/>
      <c r="AS23" s="143"/>
      <c r="AT23" s="143"/>
      <c r="AU23" s="143"/>
      <c r="AV23" s="143"/>
      <c r="AW23" s="143"/>
      <c r="AX23" s="143"/>
      <c r="AY23" s="143"/>
      <c r="AZ23" s="143"/>
      <c r="BA23"/>
      <c r="BB23"/>
      <c r="BC23"/>
      <c r="BD23"/>
      <c r="BE23"/>
      <c r="BF23"/>
      <c r="BG23"/>
      <c r="BH23"/>
      <c r="BI23"/>
      <c r="BJ23"/>
      <c r="BK23"/>
      <c r="BL23"/>
      <c r="BM23"/>
    </row>
    <row r="24" spans="1:65" ht="12" customHeight="1">
      <c r="A24" s="627"/>
      <c r="B24" s="622"/>
      <c r="C24" s="167"/>
      <c r="D24" s="167"/>
      <c r="E24" s="623"/>
      <c r="F24" s="622"/>
      <c r="G24" s="623"/>
      <c r="H24" s="1558"/>
      <c r="I24" s="1559"/>
      <c r="J24" s="1559"/>
      <c r="K24" s="1560"/>
      <c r="L24" s="161"/>
      <c r="M24" s="143"/>
      <c r="N24" s="143"/>
      <c r="O24" s="162"/>
      <c r="P24" s="227"/>
      <c r="Q24" s="213"/>
      <c r="R24" s="213"/>
      <c r="S24" s="213"/>
      <c r="T24" s="408" t="s">
        <v>514</v>
      </c>
      <c r="U24" s="213" t="s">
        <v>377</v>
      </c>
      <c r="V24" s="213"/>
      <c r="W24" s="213"/>
      <c r="X24" s="213"/>
      <c r="AA24" s="408" t="s">
        <v>514</v>
      </c>
      <c r="AB24" s="213" t="s">
        <v>378</v>
      </c>
      <c r="AC24" s="213"/>
      <c r="AD24" s="213"/>
      <c r="AE24" s="213"/>
      <c r="AF24" s="213"/>
      <c r="AG24" s="213"/>
      <c r="AI24" s="143"/>
      <c r="AJ24" s="388" t="s">
        <v>514</v>
      </c>
      <c r="AK24" s="143" t="s">
        <v>1053</v>
      </c>
      <c r="AL24" s="143"/>
      <c r="AM24" s="162"/>
      <c r="AN24" s="161"/>
      <c r="AO24" s="169"/>
      <c r="AP24" s="613"/>
      <c r="AQ24" s="143"/>
      <c r="AR24" s="143"/>
      <c r="AS24" s="143"/>
      <c r="AT24" s="143"/>
      <c r="AU24" s="143"/>
      <c r="AV24" s="143"/>
      <c r="AW24" s="143"/>
      <c r="AX24" s="143"/>
      <c r="AY24" s="143"/>
      <c r="AZ24" s="143"/>
      <c r="BA24"/>
      <c r="BB24"/>
      <c r="BC24"/>
      <c r="BD24"/>
      <c r="BE24"/>
      <c r="BF24"/>
      <c r="BG24"/>
      <c r="BH24"/>
      <c r="BI24"/>
      <c r="BJ24"/>
      <c r="BK24"/>
      <c r="BL24"/>
      <c r="BM24"/>
    </row>
    <row r="25" spans="1:65" ht="12" customHeight="1">
      <c r="A25" s="627"/>
      <c r="B25" s="622"/>
      <c r="C25" s="167"/>
      <c r="D25" s="167"/>
      <c r="E25" s="623"/>
      <c r="F25" s="622"/>
      <c r="G25" s="623"/>
      <c r="H25" s="1558"/>
      <c r="I25" s="1559"/>
      <c r="J25" s="1559"/>
      <c r="K25" s="1560"/>
      <c r="L25" s="161"/>
      <c r="M25" s="143"/>
      <c r="N25" s="143"/>
      <c r="O25" s="162"/>
      <c r="P25" s="227"/>
      <c r="Q25" s="236" t="s">
        <v>678</v>
      </c>
      <c r="R25" s="236"/>
      <c r="S25" s="319" t="s">
        <v>1004</v>
      </c>
      <c r="T25" s="1660"/>
      <c r="U25" s="1660"/>
      <c r="V25" s="1660"/>
      <c r="W25" s="1660"/>
      <c r="X25" s="1660"/>
      <c r="Y25" s="1660"/>
      <c r="Z25" s="1660"/>
      <c r="AA25" s="1660"/>
      <c r="AB25" s="1660"/>
      <c r="AC25" s="1660"/>
      <c r="AD25" s="1660"/>
      <c r="AE25" s="1661"/>
      <c r="AF25" s="319" t="s">
        <v>1005</v>
      </c>
      <c r="AG25" s="236"/>
      <c r="AH25" s="172"/>
      <c r="AI25" s="174"/>
      <c r="AJ25" s="229"/>
      <c r="AK25" s="143"/>
      <c r="AL25" s="143"/>
      <c r="AM25" s="162"/>
      <c r="AN25" s="161"/>
      <c r="AO25" s="169"/>
      <c r="AP25" s="613"/>
      <c r="AQ25" s="143"/>
      <c r="AR25" s="143"/>
      <c r="AS25" s="143"/>
      <c r="AT25" s="143"/>
      <c r="AU25" s="143"/>
      <c r="AV25" s="143"/>
      <c r="AW25" s="143"/>
      <c r="AX25" s="143"/>
      <c r="AY25" s="143"/>
      <c r="AZ25" s="143"/>
      <c r="BA25"/>
      <c r="BB25"/>
      <c r="BC25"/>
      <c r="BD25"/>
      <c r="BE25"/>
      <c r="BF25"/>
      <c r="BG25"/>
      <c r="BH25"/>
      <c r="BI25"/>
      <c r="BJ25"/>
      <c r="BK25"/>
      <c r="BL25"/>
      <c r="BM25"/>
    </row>
    <row r="26" spans="1:65" ht="12" customHeight="1">
      <c r="A26" s="627"/>
      <c r="B26" s="622"/>
      <c r="C26" s="167"/>
      <c r="D26" s="167"/>
      <c r="E26" s="623"/>
      <c r="F26" s="622"/>
      <c r="G26" s="623"/>
      <c r="H26" s="161"/>
      <c r="I26" s="143"/>
      <c r="J26" s="143"/>
      <c r="K26" s="162"/>
      <c r="L26" s="161"/>
      <c r="M26" s="143"/>
      <c r="N26" s="143"/>
      <c r="O26" s="162"/>
      <c r="P26" s="237" t="s">
        <v>1003</v>
      </c>
      <c r="Q26" s="213" t="s">
        <v>785</v>
      </c>
      <c r="R26" s="213"/>
      <c r="S26" s="213"/>
      <c r="T26" s="408" t="s">
        <v>514</v>
      </c>
      <c r="U26" s="213" t="s">
        <v>376</v>
      </c>
      <c r="V26" s="213"/>
      <c r="W26" s="213"/>
      <c r="X26" s="213"/>
      <c r="Y26" s="213"/>
      <c r="Z26" s="408" t="s">
        <v>514</v>
      </c>
      <c r="AA26" s="213" t="s">
        <v>377</v>
      </c>
      <c r="AB26" s="213"/>
      <c r="AC26" s="213"/>
      <c r="AD26" s="213"/>
      <c r="AE26" s="213"/>
      <c r="AF26" s="213"/>
      <c r="AG26" s="213"/>
      <c r="AH26" s="143"/>
      <c r="AI26" s="162"/>
      <c r="AJ26" s="161"/>
      <c r="AK26" s="143"/>
      <c r="AL26" s="143"/>
      <c r="AM26" s="162"/>
      <c r="AN26" s="161"/>
      <c r="AO26" s="169"/>
      <c r="AP26" s="613"/>
      <c r="AQ26" s="143"/>
      <c r="AR26" s="143"/>
      <c r="AS26" s="143"/>
      <c r="AT26" s="143"/>
      <c r="AU26" s="143"/>
      <c r="AV26" s="143"/>
      <c r="AW26" s="143"/>
      <c r="AX26" s="143"/>
      <c r="AY26" s="143"/>
      <c r="AZ26" s="143"/>
      <c r="BA26"/>
      <c r="BB26"/>
      <c r="BC26"/>
      <c r="BD26"/>
      <c r="BE26"/>
      <c r="BF26"/>
      <c r="BG26"/>
      <c r="BH26"/>
      <c r="BI26"/>
      <c r="BJ26"/>
      <c r="BK26"/>
      <c r="BL26"/>
      <c r="BM26"/>
    </row>
    <row r="27" spans="1:65" ht="12" customHeight="1">
      <c r="A27" s="627"/>
      <c r="B27" s="622"/>
      <c r="C27" s="167"/>
      <c r="D27" s="167"/>
      <c r="E27" s="623"/>
      <c r="F27" s="622"/>
      <c r="G27" s="623"/>
      <c r="H27" s="161"/>
      <c r="I27" s="143"/>
      <c r="J27" s="143"/>
      <c r="K27" s="162"/>
      <c r="L27" s="161"/>
      <c r="M27" s="143"/>
      <c r="N27" s="143"/>
      <c r="O27" s="162"/>
      <c r="P27" s="227"/>
      <c r="Q27" s="213"/>
      <c r="R27" s="213"/>
      <c r="S27" s="213"/>
      <c r="T27" s="408" t="s">
        <v>514</v>
      </c>
      <c r="U27" s="213" t="s">
        <v>378</v>
      </c>
      <c r="V27" s="213"/>
      <c r="W27" s="213"/>
      <c r="X27" s="213"/>
      <c r="Y27" s="213"/>
      <c r="Z27" s="213"/>
      <c r="AA27" s="213"/>
      <c r="AB27" s="213"/>
      <c r="AC27" s="213"/>
      <c r="AD27" s="213"/>
      <c r="AE27" s="213"/>
      <c r="AF27" s="213"/>
      <c r="AG27" s="213"/>
      <c r="AH27" s="143"/>
      <c r="AI27" s="162"/>
      <c r="AJ27" s="161"/>
      <c r="AK27" s="143"/>
      <c r="AL27" s="143"/>
      <c r="AM27" s="162"/>
      <c r="AN27" s="161"/>
      <c r="AO27" s="169"/>
      <c r="AP27" s="613"/>
      <c r="AQ27" s="143"/>
      <c r="AR27" s="143"/>
      <c r="AS27" s="143"/>
      <c r="AT27" s="143"/>
      <c r="AU27" s="143"/>
      <c r="AV27" s="143"/>
      <c r="AW27" s="143"/>
      <c r="AX27" s="143"/>
      <c r="AY27" s="143"/>
      <c r="AZ27" s="143"/>
      <c r="BA27"/>
      <c r="BB27"/>
      <c r="BC27"/>
      <c r="BD27"/>
      <c r="BE27"/>
      <c r="BF27"/>
      <c r="BG27"/>
      <c r="BH27"/>
      <c r="BI27"/>
      <c r="BJ27"/>
      <c r="BK27"/>
      <c r="BL27"/>
      <c r="BM27"/>
    </row>
    <row r="28" spans="1:65" ht="12" customHeight="1">
      <c r="A28" s="627"/>
      <c r="B28" s="622"/>
      <c r="C28" s="167"/>
      <c r="D28" s="167"/>
      <c r="E28" s="623"/>
      <c r="F28" s="622"/>
      <c r="G28" s="623"/>
      <c r="H28" s="189"/>
      <c r="I28" s="172"/>
      <c r="J28" s="172"/>
      <c r="K28" s="174"/>
      <c r="L28" s="189"/>
      <c r="M28" s="172"/>
      <c r="N28" s="172"/>
      <c r="O28" s="174"/>
      <c r="P28" s="235"/>
      <c r="Q28" s="236" t="s">
        <v>678</v>
      </c>
      <c r="R28" s="236"/>
      <c r="S28" s="319" t="s">
        <v>1004</v>
      </c>
      <c r="T28" s="1660"/>
      <c r="U28" s="1660"/>
      <c r="V28" s="1660"/>
      <c r="W28" s="1660"/>
      <c r="X28" s="1660"/>
      <c r="Y28" s="1660"/>
      <c r="Z28" s="1660"/>
      <c r="AA28" s="1660"/>
      <c r="AB28" s="1660"/>
      <c r="AC28" s="1660"/>
      <c r="AD28" s="1660"/>
      <c r="AE28" s="1661"/>
      <c r="AF28" s="319" t="s">
        <v>1005</v>
      </c>
      <c r="AG28" s="236"/>
      <c r="AH28" s="172"/>
      <c r="AI28" s="174"/>
      <c r="AJ28" s="189"/>
      <c r="AK28" s="172"/>
      <c r="AL28" s="172"/>
      <c r="AM28" s="174"/>
      <c r="AN28" s="189"/>
      <c r="AO28" s="190"/>
      <c r="AP28" s="613"/>
      <c r="AQ28" s="143"/>
      <c r="AR28" s="143"/>
      <c r="AS28" s="143"/>
      <c r="AT28" s="143"/>
      <c r="AU28" s="143"/>
      <c r="AV28" s="143"/>
      <c r="AW28" s="143"/>
      <c r="AX28" s="143"/>
      <c r="AY28" s="143"/>
      <c r="AZ28" s="143"/>
      <c r="BA28"/>
      <c r="BB28"/>
      <c r="BC28"/>
      <c r="BD28"/>
      <c r="BE28"/>
      <c r="BF28"/>
      <c r="BG28"/>
      <c r="BH28"/>
      <c r="BI28"/>
      <c r="BJ28"/>
      <c r="BK28"/>
      <c r="BL28"/>
      <c r="BM28"/>
    </row>
    <row r="29" spans="1:65" ht="12" customHeight="1">
      <c r="A29" s="627"/>
      <c r="B29" s="622"/>
      <c r="C29" s="167"/>
      <c r="D29" s="167"/>
      <c r="E29" s="623"/>
      <c r="F29" s="622"/>
      <c r="G29" s="623"/>
      <c r="H29" s="161" t="s">
        <v>263</v>
      </c>
      <c r="I29" s="143"/>
      <c r="J29" s="143"/>
      <c r="K29" s="162"/>
      <c r="L29" s="161" t="s">
        <v>1140</v>
      </c>
      <c r="M29" s="143"/>
      <c r="N29" s="143"/>
      <c r="O29" s="162"/>
      <c r="P29" s="678" t="s">
        <v>1003</v>
      </c>
      <c r="Q29" s="316" t="s">
        <v>379</v>
      </c>
      <c r="R29" s="316"/>
      <c r="S29" s="316"/>
      <c r="T29" s="394" t="s">
        <v>514</v>
      </c>
      <c r="U29" s="316" t="s">
        <v>380</v>
      </c>
      <c r="V29" s="316"/>
      <c r="W29" s="316"/>
      <c r="X29" s="316"/>
      <c r="Y29" s="394" t="s">
        <v>514</v>
      </c>
      <c r="Z29" s="1662" t="s">
        <v>381</v>
      </c>
      <c r="AA29" s="1662"/>
      <c r="AB29" s="1662"/>
      <c r="AD29" s="394" t="s">
        <v>514</v>
      </c>
      <c r="AE29" s="316" t="s">
        <v>409</v>
      </c>
      <c r="AF29" s="316"/>
      <c r="AG29" s="316"/>
      <c r="AH29" s="616"/>
      <c r="AI29" s="630"/>
      <c r="AJ29" s="336" t="s">
        <v>514</v>
      </c>
      <c r="AK29" s="143" t="s">
        <v>1008</v>
      </c>
      <c r="AL29" s="143"/>
      <c r="AM29" s="162"/>
      <c r="AN29" s="161"/>
      <c r="AO29" s="169"/>
      <c r="AP29" s="613"/>
      <c r="AQ29" s="143"/>
      <c r="AR29" s="143"/>
      <c r="AS29" s="143"/>
      <c r="AT29" s="143"/>
      <c r="AU29" s="143"/>
      <c r="AV29" s="143"/>
      <c r="AW29" s="143"/>
      <c r="AX29" s="143"/>
      <c r="AY29" s="143"/>
      <c r="AZ29" s="143"/>
      <c r="BA29"/>
      <c r="BB29"/>
      <c r="BC29"/>
      <c r="BD29"/>
      <c r="BE29"/>
      <c r="BF29"/>
      <c r="BG29"/>
      <c r="BH29"/>
      <c r="BI29"/>
      <c r="BJ29"/>
      <c r="BK29"/>
      <c r="BL29"/>
      <c r="BM29"/>
    </row>
    <row r="30" spans="1:65" ht="12" customHeight="1">
      <c r="A30" s="627"/>
      <c r="B30" s="622"/>
      <c r="C30" s="167"/>
      <c r="D30" s="167"/>
      <c r="E30" s="623"/>
      <c r="F30" s="622"/>
      <c r="G30" s="623"/>
      <c r="H30" s="161"/>
      <c r="I30" s="143"/>
      <c r="J30" s="143"/>
      <c r="K30" s="162"/>
      <c r="L30" s="161"/>
      <c r="M30" s="143"/>
      <c r="N30" s="143"/>
      <c r="O30" s="162"/>
      <c r="P30" s="237" t="s">
        <v>1003</v>
      </c>
      <c r="Q30" s="239" t="s">
        <v>381</v>
      </c>
      <c r="R30" s="239"/>
      <c r="S30" s="213"/>
      <c r="T30" s="327" t="s">
        <v>514</v>
      </c>
      <c r="U30" s="213" t="s">
        <v>1083</v>
      </c>
      <c r="V30" s="213"/>
      <c r="W30" s="309" t="s">
        <v>1004</v>
      </c>
      <c r="X30" s="230" t="s">
        <v>678</v>
      </c>
      <c r="Y30" s="246"/>
      <c r="Z30" s="1663"/>
      <c r="AA30" s="1663"/>
      <c r="AB30" s="1663"/>
      <c r="AC30" s="1663"/>
      <c r="AD30" s="1663"/>
      <c r="AE30" s="1663"/>
      <c r="AF30" s="1663"/>
      <c r="AG30" s="283" t="s">
        <v>1005</v>
      </c>
      <c r="AH30" s="143"/>
      <c r="AI30" s="143"/>
      <c r="AJ30" s="334" t="s">
        <v>514</v>
      </c>
      <c r="AK30" s="143" t="s">
        <v>1053</v>
      </c>
      <c r="AL30" s="143"/>
      <c r="AM30" s="162"/>
      <c r="AN30" s="161"/>
      <c r="AO30" s="169"/>
      <c r="AP30" s="613"/>
      <c r="AQ30" s="143"/>
      <c r="AR30" s="10" t="s">
        <v>382</v>
      </c>
      <c r="AS30" s="10" t="s">
        <v>383</v>
      </c>
      <c r="AT30" s="143"/>
      <c r="AU30" s="143"/>
      <c r="AV30" s="143"/>
      <c r="AW30" s="143"/>
      <c r="AX30" s="143"/>
      <c r="AY30" s="143"/>
      <c r="AZ30" s="143"/>
      <c r="BA30"/>
      <c r="BB30"/>
      <c r="BC30"/>
      <c r="BD30"/>
      <c r="BE30"/>
      <c r="BF30"/>
      <c r="BG30"/>
      <c r="BH30"/>
      <c r="BI30"/>
      <c r="BJ30"/>
      <c r="BK30"/>
      <c r="BL30"/>
      <c r="BM30"/>
    </row>
    <row r="31" spans="1:65" ht="12" customHeight="1">
      <c r="A31" s="627"/>
      <c r="B31" s="622"/>
      <c r="C31" s="167"/>
      <c r="D31" s="167"/>
      <c r="E31" s="623"/>
      <c r="F31" s="622"/>
      <c r="G31" s="623"/>
      <c r="H31" s="189"/>
      <c r="I31" s="172"/>
      <c r="J31" s="172"/>
      <c r="K31" s="174"/>
      <c r="L31" s="189"/>
      <c r="M31" s="172"/>
      <c r="N31" s="172"/>
      <c r="O31" s="174"/>
      <c r="P31" s="236"/>
      <c r="Q31" s="236"/>
      <c r="R31" s="236"/>
      <c r="S31" s="236"/>
      <c r="T31" s="338" t="s">
        <v>514</v>
      </c>
      <c r="U31" s="236" t="s">
        <v>1084</v>
      </c>
      <c r="V31" s="236"/>
      <c r="W31" s="236"/>
      <c r="X31" s="236"/>
      <c r="Y31" s="236"/>
      <c r="Z31" s="236"/>
      <c r="AA31" s="236"/>
      <c r="AB31" s="236"/>
      <c r="AC31" s="236"/>
      <c r="AD31" s="236"/>
      <c r="AE31" s="236"/>
      <c r="AF31" s="236"/>
      <c r="AG31" s="236"/>
      <c r="AH31" s="172"/>
      <c r="AI31" s="172"/>
      <c r="AJ31" s="679"/>
      <c r="AK31" s="172"/>
      <c r="AL31" s="172"/>
      <c r="AM31" s="174"/>
      <c r="AN31" s="189"/>
      <c r="AO31" s="190"/>
      <c r="AP31" s="613"/>
      <c r="AQ31" s="143"/>
      <c r="AR31" s="143"/>
      <c r="AS31" s="143"/>
      <c r="AT31" s="143"/>
      <c r="AU31" s="143"/>
      <c r="AV31" s="143"/>
      <c r="AW31" s="143"/>
      <c r="AX31" s="143"/>
      <c r="AY31" s="143"/>
      <c r="AZ31" s="143"/>
      <c r="BA31"/>
      <c r="BB31"/>
      <c r="BC31"/>
      <c r="BD31"/>
      <c r="BE31"/>
      <c r="BF31"/>
      <c r="BG31"/>
      <c r="BH31"/>
      <c r="BI31"/>
      <c r="BJ31"/>
      <c r="BK31"/>
      <c r="BL31"/>
      <c r="BM31"/>
    </row>
    <row r="32" spans="1:65" ht="12" customHeight="1">
      <c r="A32" s="627"/>
      <c r="B32" s="622"/>
      <c r="C32" s="167"/>
      <c r="D32" s="167"/>
      <c r="E32" s="623"/>
      <c r="F32" s="622"/>
      <c r="G32" s="623"/>
      <c r="H32" s="629" t="s">
        <v>384</v>
      </c>
      <c r="I32" s="616"/>
      <c r="J32" s="616"/>
      <c r="K32" s="630"/>
      <c r="L32" s="629" t="s">
        <v>384</v>
      </c>
      <c r="M32" s="616"/>
      <c r="N32" s="616"/>
      <c r="O32" s="630"/>
      <c r="P32" s="616" t="s">
        <v>1141</v>
      </c>
      <c r="Q32" s="616" t="s">
        <v>1142</v>
      </c>
      <c r="R32" s="616"/>
      <c r="S32" s="616"/>
      <c r="T32" s="616"/>
      <c r="U32" s="616"/>
      <c r="V32" s="616"/>
      <c r="W32" s="616"/>
      <c r="X32" s="616"/>
      <c r="Y32" s="616"/>
      <c r="Z32" s="616"/>
      <c r="AA32" s="631" t="s">
        <v>1004</v>
      </c>
      <c r="AB32" s="1591"/>
      <c r="AC32" s="1591"/>
      <c r="AD32" s="1591"/>
      <c r="AE32" s="616" t="s">
        <v>1015</v>
      </c>
      <c r="AF32" s="316"/>
      <c r="AG32" s="316"/>
      <c r="AH32" s="616"/>
      <c r="AI32" s="616"/>
      <c r="AJ32" s="680" t="s">
        <v>514</v>
      </c>
      <c r="AK32" s="616" t="s">
        <v>1053</v>
      </c>
      <c r="AL32" s="616"/>
      <c r="AM32" s="630"/>
      <c r="AN32" s="629"/>
      <c r="AO32" s="681"/>
      <c r="AP32" s="613"/>
      <c r="AQ32" s="143"/>
      <c r="AR32" s="143"/>
      <c r="AS32" s="143"/>
      <c r="AT32" s="143"/>
      <c r="AU32" s="143"/>
      <c r="AV32" s="143"/>
      <c r="AW32" s="143"/>
      <c r="AX32" s="143"/>
      <c r="AY32" s="143"/>
      <c r="AZ32" s="143"/>
      <c r="BA32"/>
      <c r="BB32"/>
      <c r="BC32"/>
      <c r="BD32"/>
      <c r="BE32"/>
      <c r="BF32"/>
      <c r="BG32"/>
      <c r="BH32"/>
      <c r="BI32"/>
      <c r="BJ32"/>
      <c r="BK32"/>
      <c r="BL32"/>
      <c r="BM32"/>
    </row>
    <row r="33" spans="1:65" ht="12" customHeight="1">
      <c r="A33" s="627"/>
      <c r="B33" s="622"/>
      <c r="C33" s="167"/>
      <c r="D33" s="167"/>
      <c r="E33" s="623"/>
      <c r="F33" s="622"/>
      <c r="G33" s="623"/>
      <c r="H33" s="161" t="s">
        <v>1143</v>
      </c>
      <c r="I33" s="143"/>
      <c r="J33" s="143"/>
      <c r="K33" s="162"/>
      <c r="L33" s="161" t="s">
        <v>1144</v>
      </c>
      <c r="M33" s="143"/>
      <c r="N33" s="143"/>
      <c r="O33" s="162"/>
      <c r="P33" s="237" t="s">
        <v>1003</v>
      </c>
      <c r="Q33" s="239" t="s">
        <v>385</v>
      </c>
      <c r="R33" s="143"/>
      <c r="S33" s="143"/>
      <c r="T33" s="143"/>
      <c r="U33" s="143"/>
      <c r="V33" s="143"/>
      <c r="W33" s="143"/>
      <c r="X33" s="143"/>
      <c r="Y33" s="176"/>
      <c r="Z33" s="176"/>
      <c r="AA33" s="176"/>
      <c r="AB33" s="176"/>
      <c r="AC33" s="176"/>
      <c r="AD33" s="176"/>
      <c r="AE33" s="176"/>
      <c r="AF33" s="239"/>
      <c r="AG33" s="239"/>
      <c r="AH33" s="176"/>
      <c r="AI33" s="143"/>
      <c r="AJ33" s="336" t="s">
        <v>514</v>
      </c>
      <c r="AK33" s="143" t="s">
        <v>1008</v>
      </c>
      <c r="AL33" s="143"/>
      <c r="AM33" s="162"/>
      <c r="AN33" s="161"/>
      <c r="AO33" s="169"/>
      <c r="AP33" s="613"/>
      <c r="AQ33" s="143"/>
      <c r="AR33" s="143"/>
      <c r="AS33" s="143"/>
      <c r="AT33" s="143"/>
      <c r="AU33" s="143"/>
      <c r="AV33" s="143"/>
      <c r="AW33" s="143"/>
      <c r="AX33" s="143"/>
      <c r="AY33" s="143"/>
      <c r="AZ33" s="143"/>
      <c r="BA33"/>
      <c r="BB33"/>
      <c r="BC33"/>
      <c r="BD33"/>
      <c r="BE33"/>
      <c r="BF33"/>
      <c r="BG33"/>
      <c r="BH33"/>
      <c r="BI33"/>
      <c r="BJ33"/>
      <c r="BK33"/>
      <c r="BL33"/>
      <c r="BM33"/>
    </row>
    <row r="34" spans="1:65" ht="12" customHeight="1">
      <c r="A34" s="627"/>
      <c r="B34" s="622"/>
      <c r="C34" s="167"/>
      <c r="D34" s="167"/>
      <c r="E34" s="623"/>
      <c r="F34" s="622"/>
      <c r="G34" s="623"/>
      <c r="H34" s="161" t="s">
        <v>1145</v>
      </c>
      <c r="I34" s="143"/>
      <c r="J34" s="143"/>
      <c r="K34" s="162"/>
      <c r="L34" s="161"/>
      <c r="M34" s="143"/>
      <c r="N34" s="143"/>
      <c r="O34" s="162"/>
      <c r="P34" s="143"/>
      <c r="Q34" s="408" t="s">
        <v>514</v>
      </c>
      <c r="R34" s="143" t="s">
        <v>1146</v>
      </c>
      <c r="S34" s="143"/>
      <c r="T34" s="143"/>
      <c r="U34" s="143"/>
      <c r="V34" s="145" t="s">
        <v>1004</v>
      </c>
      <c r="W34" s="143" t="s">
        <v>352</v>
      </c>
      <c r="X34" s="143"/>
      <c r="Y34" s="1658"/>
      <c r="Z34" s="1658"/>
      <c r="AA34" s="1658"/>
      <c r="AB34" s="1658"/>
      <c r="AC34" s="1658"/>
      <c r="AD34" s="1658"/>
      <c r="AE34" s="143" t="s">
        <v>1015</v>
      </c>
      <c r="AF34" s="143"/>
      <c r="AG34" s="143"/>
      <c r="AH34" s="143"/>
      <c r="AI34" s="143"/>
      <c r="AJ34" s="334" t="s">
        <v>514</v>
      </c>
      <c r="AK34" s="143" t="s">
        <v>1053</v>
      </c>
      <c r="AL34" s="143"/>
      <c r="AM34" s="162"/>
      <c r="AN34" s="161"/>
      <c r="AO34" s="169"/>
      <c r="AP34" s="613"/>
      <c r="AQ34" s="143"/>
      <c r="AR34" s="143"/>
      <c r="AS34" s="143"/>
      <c r="AT34" s="143"/>
      <c r="AU34" s="143"/>
      <c r="AV34" s="143"/>
      <c r="AW34" s="143"/>
      <c r="AX34" s="143"/>
      <c r="AY34" s="143"/>
      <c r="AZ34" s="143"/>
      <c r="BA34"/>
      <c r="BB34"/>
      <c r="BC34"/>
      <c r="BD34"/>
      <c r="BE34"/>
      <c r="BF34"/>
      <c r="BG34"/>
      <c r="BH34"/>
      <c r="BI34"/>
      <c r="BJ34"/>
      <c r="BK34"/>
      <c r="BL34"/>
      <c r="BM34"/>
    </row>
    <row r="35" spans="1:65" ht="12" customHeight="1">
      <c r="A35" s="627"/>
      <c r="B35" s="622"/>
      <c r="C35" s="167"/>
      <c r="D35" s="167"/>
      <c r="E35" s="623"/>
      <c r="F35" s="622"/>
      <c r="G35" s="623"/>
      <c r="H35" s="161"/>
      <c r="I35" s="143"/>
      <c r="J35" s="143"/>
      <c r="K35" s="162"/>
      <c r="L35" s="161"/>
      <c r="M35" s="143"/>
      <c r="N35" s="143"/>
      <c r="O35" s="162"/>
      <c r="P35" s="143"/>
      <c r="Q35" s="408" t="s">
        <v>514</v>
      </c>
      <c r="R35" s="143" t="s">
        <v>1147</v>
      </c>
      <c r="S35" s="143"/>
      <c r="T35" s="143"/>
      <c r="U35" s="143"/>
      <c r="V35" s="145" t="s">
        <v>1004</v>
      </c>
      <c r="W35" s="143" t="s">
        <v>352</v>
      </c>
      <c r="X35" s="143"/>
      <c r="Y35" s="1658"/>
      <c r="Z35" s="1658"/>
      <c r="AA35" s="1658"/>
      <c r="AB35" s="1658"/>
      <c r="AC35" s="1658"/>
      <c r="AD35" s="1658"/>
      <c r="AE35" s="143" t="s">
        <v>1015</v>
      </c>
      <c r="AF35" s="143"/>
      <c r="AG35" s="143"/>
      <c r="AH35" s="143"/>
      <c r="AI35" s="143"/>
      <c r="AJ35" s="334" t="s">
        <v>514</v>
      </c>
      <c r="AK35" s="143" t="s">
        <v>1069</v>
      </c>
      <c r="AL35" s="143"/>
      <c r="AM35" s="162"/>
      <c r="AN35" s="161"/>
      <c r="AO35" s="169"/>
      <c r="AP35" s="613"/>
      <c r="AQ35" s="143"/>
      <c r="AR35" s="143"/>
      <c r="AS35" s="143"/>
      <c r="AT35" s="143"/>
      <c r="AU35" s="143"/>
      <c r="AV35" s="143"/>
      <c r="AW35" s="143"/>
      <c r="AX35" s="143"/>
      <c r="AY35" s="143"/>
      <c r="AZ35" s="143"/>
      <c r="BA35"/>
      <c r="BB35"/>
      <c r="BC35"/>
      <c r="BD35"/>
      <c r="BE35"/>
      <c r="BF35"/>
      <c r="BG35"/>
      <c r="BH35"/>
      <c r="BI35"/>
      <c r="BJ35"/>
      <c r="BK35"/>
      <c r="BL35"/>
      <c r="BM35"/>
    </row>
    <row r="36" spans="1:65" ht="12" customHeight="1">
      <c r="A36" s="627"/>
      <c r="B36" s="622"/>
      <c r="C36" s="167"/>
      <c r="D36" s="167"/>
      <c r="E36" s="623"/>
      <c r="F36" s="622"/>
      <c r="G36" s="623"/>
      <c r="H36" s="161"/>
      <c r="I36" s="143"/>
      <c r="J36" s="143"/>
      <c r="K36" s="162"/>
      <c r="L36" s="161"/>
      <c r="M36" s="143"/>
      <c r="N36" s="143"/>
      <c r="O36" s="162"/>
      <c r="P36" s="143"/>
      <c r="Q36" s="143"/>
      <c r="R36" s="143"/>
      <c r="S36" s="143"/>
      <c r="T36" s="143"/>
      <c r="U36" s="143"/>
      <c r="V36" s="145" t="s">
        <v>1004</v>
      </c>
      <c r="W36" s="143" t="s">
        <v>355</v>
      </c>
      <c r="X36" s="143"/>
      <c r="Y36" s="143"/>
      <c r="Z36" s="1499"/>
      <c r="AA36" s="1499"/>
      <c r="AB36" s="1499"/>
      <c r="AC36" s="1499"/>
      <c r="AD36" s="1499"/>
      <c r="AE36" s="1499"/>
      <c r="AF36" s="1499"/>
      <c r="AG36" s="167" t="s">
        <v>1005</v>
      </c>
      <c r="AH36" s="143"/>
      <c r="AI36" s="143"/>
      <c r="AJ36" s="229"/>
      <c r="AK36" s="143"/>
      <c r="AL36" s="143"/>
      <c r="AM36" s="162"/>
      <c r="AN36" s="161"/>
      <c r="AO36" s="169"/>
      <c r="AP36" s="613"/>
      <c r="AQ36" s="143"/>
      <c r="AR36" s="10" t="s">
        <v>387</v>
      </c>
      <c r="AS36" s="10" t="s">
        <v>388</v>
      </c>
      <c r="AT36" s="10" t="s">
        <v>389</v>
      </c>
      <c r="AU36" s="143"/>
      <c r="AV36" s="143"/>
      <c r="AW36" s="143"/>
      <c r="AX36" s="143"/>
      <c r="AY36" s="143"/>
      <c r="AZ36" s="143"/>
      <c r="BA36"/>
      <c r="BB36"/>
      <c r="BC36"/>
      <c r="BD36"/>
      <c r="BE36"/>
      <c r="BF36"/>
      <c r="BG36"/>
      <c r="BH36"/>
      <c r="BI36"/>
      <c r="BJ36"/>
      <c r="BK36"/>
      <c r="BL36"/>
      <c r="BM36"/>
    </row>
    <row r="37" spans="1:65" ht="12" customHeight="1">
      <c r="A37" s="627"/>
      <c r="B37" s="622"/>
      <c r="C37" s="167"/>
      <c r="D37" s="167"/>
      <c r="E37" s="623"/>
      <c r="F37" s="622"/>
      <c r="G37" s="623"/>
      <c r="H37" s="161"/>
      <c r="I37" s="143"/>
      <c r="J37" s="143"/>
      <c r="K37" s="162"/>
      <c r="L37" s="189"/>
      <c r="M37" s="172"/>
      <c r="N37" s="172"/>
      <c r="O37" s="174"/>
      <c r="P37" s="172"/>
      <c r="Q37" s="172"/>
      <c r="R37" s="172"/>
      <c r="S37" s="172"/>
      <c r="T37" s="172"/>
      <c r="U37" s="172"/>
      <c r="V37" s="181" t="s">
        <v>1004</v>
      </c>
      <c r="W37" s="172" t="s">
        <v>1148</v>
      </c>
      <c r="X37" s="172"/>
      <c r="Y37" s="172"/>
      <c r="Z37" s="1659"/>
      <c r="AA37" s="1659"/>
      <c r="AB37" s="1659"/>
      <c r="AC37" s="1659"/>
      <c r="AD37" s="1659"/>
      <c r="AE37" s="1659"/>
      <c r="AF37" s="1659"/>
      <c r="AG37" s="625" t="s">
        <v>1005</v>
      </c>
      <c r="AH37" s="172"/>
      <c r="AI37" s="174"/>
      <c r="AJ37" s="161"/>
      <c r="AK37" s="143"/>
      <c r="AL37" s="143"/>
      <c r="AM37" s="162"/>
      <c r="AN37" s="161"/>
      <c r="AO37" s="169"/>
      <c r="AP37" s="613"/>
      <c r="AQ37" s="143"/>
      <c r="AR37" s="143"/>
      <c r="AS37" s="143"/>
      <c r="AT37" s="143"/>
      <c r="AU37" s="143"/>
      <c r="AV37" s="143"/>
      <c r="AW37" s="143"/>
      <c r="AX37" s="143"/>
      <c r="AY37" s="143"/>
      <c r="AZ37" s="143"/>
      <c r="BA37"/>
      <c r="BB37"/>
      <c r="BC37"/>
      <c r="BD37"/>
      <c r="BE37"/>
      <c r="BF37"/>
      <c r="BG37"/>
      <c r="BH37"/>
      <c r="BI37"/>
      <c r="BJ37"/>
      <c r="BK37"/>
      <c r="BL37"/>
      <c r="BM37"/>
    </row>
    <row r="38" spans="1:65" ht="12" customHeight="1">
      <c r="A38" s="627"/>
      <c r="B38" s="622"/>
      <c r="C38" s="167"/>
      <c r="D38" s="167"/>
      <c r="E38" s="623"/>
      <c r="F38" s="622"/>
      <c r="G38" s="623"/>
      <c r="H38" s="161"/>
      <c r="I38" s="143"/>
      <c r="J38" s="143"/>
      <c r="K38" s="162"/>
      <c r="L38" s="161" t="s">
        <v>1145</v>
      </c>
      <c r="M38" s="143"/>
      <c r="N38" s="143"/>
      <c r="O38" s="162"/>
      <c r="P38" s="239" t="s">
        <v>1003</v>
      </c>
      <c r="Q38" s="239" t="s">
        <v>386</v>
      </c>
      <c r="R38" s="239"/>
      <c r="S38" s="239"/>
      <c r="T38" s="239"/>
      <c r="U38" s="239"/>
      <c r="V38" s="239"/>
      <c r="W38" s="239"/>
      <c r="X38" s="239"/>
      <c r="Y38" s="239"/>
      <c r="Z38" s="239"/>
      <c r="AA38" s="239"/>
      <c r="AB38" s="239"/>
      <c r="AC38" s="239"/>
      <c r="AD38" s="239"/>
      <c r="AE38" s="239"/>
      <c r="AF38" s="239"/>
      <c r="AG38" s="239"/>
      <c r="AH38" s="143"/>
      <c r="AI38" s="143"/>
      <c r="AJ38" s="161"/>
      <c r="AK38" s="143"/>
      <c r="AL38" s="143"/>
      <c r="AM38" s="162"/>
      <c r="AN38" s="161"/>
      <c r="AO38" s="169"/>
      <c r="AP38" s="613"/>
      <c r="AQ38" s="143"/>
      <c r="AR38" s="143"/>
      <c r="AS38" s="143"/>
      <c r="AT38" s="143"/>
      <c r="AU38" s="143"/>
      <c r="AV38" s="143"/>
      <c r="AW38" s="143"/>
      <c r="AX38" s="143"/>
      <c r="AY38" s="143"/>
      <c r="AZ38" s="143"/>
      <c r="BA38"/>
      <c r="BB38"/>
      <c r="BC38"/>
      <c r="BD38"/>
      <c r="BE38"/>
      <c r="BF38"/>
      <c r="BG38"/>
      <c r="BH38"/>
      <c r="BI38"/>
      <c r="BJ38"/>
      <c r="BK38"/>
      <c r="BL38"/>
      <c r="BM38"/>
    </row>
    <row r="39" spans="1:65" ht="12" customHeight="1">
      <c r="A39" s="627"/>
      <c r="B39" s="622"/>
      <c r="C39" s="167"/>
      <c r="D39" s="167"/>
      <c r="E39" s="623"/>
      <c r="F39" s="622"/>
      <c r="G39" s="623"/>
      <c r="H39" s="161"/>
      <c r="I39" s="143"/>
      <c r="J39" s="143"/>
      <c r="K39" s="162"/>
      <c r="L39" s="161"/>
      <c r="M39" s="143"/>
      <c r="N39" s="143"/>
      <c r="O39" s="162"/>
      <c r="P39" s="213"/>
      <c r="Q39" s="327" t="s">
        <v>514</v>
      </c>
      <c r="R39" s="213" t="s">
        <v>390</v>
      </c>
      <c r="S39" s="213"/>
      <c r="T39" s="213"/>
      <c r="U39" s="213"/>
      <c r="V39" s="309" t="s">
        <v>1004</v>
      </c>
      <c r="W39" s="213" t="s">
        <v>1149</v>
      </c>
      <c r="X39" s="213"/>
      <c r="Y39" s="213"/>
      <c r="Z39" s="213"/>
      <c r="AA39" s="213"/>
      <c r="AB39" s="213"/>
      <c r="AC39" s="1658"/>
      <c r="AD39" s="1658"/>
      <c r="AE39" s="1658"/>
      <c r="AF39" s="247" t="s">
        <v>1150</v>
      </c>
      <c r="AG39" s="213"/>
      <c r="AH39" s="143"/>
      <c r="AI39" s="143"/>
      <c r="AJ39" s="161"/>
      <c r="AK39" s="143"/>
      <c r="AL39" s="143"/>
      <c r="AM39" s="162"/>
      <c r="AN39" s="161"/>
      <c r="AO39" s="169"/>
      <c r="AP39" s="613"/>
      <c r="AQ39" s="143"/>
      <c r="AR39" s="143"/>
      <c r="AS39" s="143"/>
      <c r="AT39" s="143"/>
      <c r="AU39" s="143"/>
      <c r="AV39" s="143"/>
      <c r="AW39" s="143"/>
      <c r="AX39" s="143"/>
      <c r="AY39" s="143"/>
      <c r="AZ39" s="143"/>
      <c r="BA39"/>
      <c r="BB39"/>
      <c r="BC39"/>
      <c r="BD39"/>
      <c r="BE39"/>
      <c r="BF39"/>
      <c r="BG39"/>
      <c r="BH39"/>
      <c r="BI39"/>
      <c r="BJ39"/>
      <c r="BK39"/>
      <c r="BL39"/>
      <c r="BM39"/>
    </row>
    <row r="40" spans="1:65" ht="12" customHeight="1">
      <c r="A40" s="627"/>
      <c r="B40" s="622"/>
      <c r="C40" s="167"/>
      <c r="D40" s="167"/>
      <c r="E40" s="623"/>
      <c r="F40" s="622"/>
      <c r="G40" s="623"/>
      <c r="H40" s="161"/>
      <c r="I40" s="143"/>
      <c r="J40" s="143"/>
      <c r="K40" s="162"/>
      <c r="L40" s="161"/>
      <c r="M40" s="143"/>
      <c r="N40" s="143"/>
      <c r="O40" s="162"/>
      <c r="P40" s="213"/>
      <c r="Q40" s="213"/>
      <c r="R40" s="213"/>
      <c r="S40" s="213"/>
      <c r="T40" s="213"/>
      <c r="U40" s="213"/>
      <c r="V40" s="309" t="s">
        <v>1004</v>
      </c>
      <c r="W40" s="213" t="s">
        <v>1151</v>
      </c>
      <c r="X40" s="213"/>
      <c r="Y40" s="213"/>
      <c r="Z40" s="213"/>
      <c r="AA40" s="213"/>
      <c r="AB40" s="213"/>
      <c r="AC40" s="1658"/>
      <c r="AD40" s="1658"/>
      <c r="AE40" s="1658"/>
      <c r="AF40" s="143" t="s">
        <v>1015</v>
      </c>
      <c r="AG40" s="213"/>
      <c r="AH40" s="143"/>
      <c r="AI40" s="143"/>
      <c r="AJ40" s="161"/>
      <c r="AK40" s="143"/>
      <c r="AL40" s="143"/>
      <c r="AM40" s="162"/>
      <c r="AN40" s="161"/>
      <c r="AO40" s="169"/>
      <c r="AP40" s="613"/>
      <c r="AQ40" s="143"/>
      <c r="AR40" s="143"/>
      <c r="AS40" s="143"/>
      <c r="AT40" s="143"/>
      <c r="AU40" s="143"/>
      <c r="AV40" s="143"/>
      <c r="AW40" s="143"/>
      <c r="AX40" s="143"/>
      <c r="AY40" s="143"/>
      <c r="AZ40" s="143"/>
      <c r="BA40"/>
      <c r="BB40"/>
      <c r="BC40"/>
      <c r="BD40"/>
      <c r="BE40"/>
      <c r="BF40"/>
      <c r="BG40"/>
      <c r="BH40"/>
      <c r="BI40"/>
      <c r="BJ40"/>
      <c r="BK40"/>
      <c r="BL40"/>
      <c r="BM40"/>
    </row>
    <row r="41" spans="1:65" ht="12" customHeight="1">
      <c r="A41" s="627"/>
      <c r="B41" s="622"/>
      <c r="C41" s="167"/>
      <c r="D41" s="167"/>
      <c r="E41" s="623"/>
      <c r="F41" s="622"/>
      <c r="G41" s="623"/>
      <c r="H41" s="161"/>
      <c r="I41" s="143"/>
      <c r="J41" s="143"/>
      <c r="K41" s="162"/>
      <c r="L41" s="161"/>
      <c r="M41" s="143"/>
      <c r="N41" s="143"/>
      <c r="O41" s="162"/>
      <c r="P41" s="213"/>
      <c r="Q41" s="213"/>
      <c r="R41" s="213"/>
      <c r="S41" s="213"/>
      <c r="T41" s="213"/>
      <c r="U41" s="213"/>
      <c r="V41" s="309" t="s">
        <v>1004</v>
      </c>
      <c r="W41" s="213" t="s">
        <v>1152</v>
      </c>
      <c r="X41" s="213"/>
      <c r="Y41" s="213"/>
      <c r="Z41" s="213"/>
      <c r="AA41" s="213"/>
      <c r="AB41" s="213"/>
      <c r="AC41" s="1658"/>
      <c r="AD41" s="1658"/>
      <c r="AE41" s="1658"/>
      <c r="AF41" s="143" t="s">
        <v>1015</v>
      </c>
      <c r="AG41" s="213"/>
      <c r="AH41" s="143"/>
      <c r="AI41" s="143"/>
      <c r="AJ41" s="161"/>
      <c r="AK41" s="143"/>
      <c r="AL41" s="143"/>
      <c r="AM41" s="162"/>
      <c r="AN41" s="161"/>
      <c r="AO41" s="169"/>
      <c r="AP41" s="613"/>
      <c r="AQ41" s="143"/>
      <c r="AR41" s="143"/>
      <c r="AS41" s="143"/>
      <c r="AT41" s="143"/>
      <c r="AU41" s="143"/>
      <c r="AV41" s="143"/>
      <c r="AW41" s="143"/>
      <c r="AX41" s="143"/>
      <c r="AY41" s="143"/>
      <c r="AZ41" s="143"/>
      <c r="BA41"/>
      <c r="BB41"/>
      <c r="BC41"/>
      <c r="BD41"/>
      <c r="BE41"/>
      <c r="BF41"/>
      <c r="BG41"/>
      <c r="BH41"/>
      <c r="BI41"/>
      <c r="BJ41"/>
      <c r="BK41"/>
      <c r="BL41"/>
      <c r="BM41"/>
    </row>
    <row r="42" spans="1:65" ht="12" customHeight="1">
      <c r="A42" s="627"/>
      <c r="B42" s="622"/>
      <c r="C42" s="167"/>
      <c r="D42" s="167"/>
      <c r="E42" s="623"/>
      <c r="F42" s="622"/>
      <c r="G42" s="623"/>
      <c r="H42" s="161"/>
      <c r="I42" s="143"/>
      <c r="J42" s="143"/>
      <c r="K42" s="162"/>
      <c r="L42" s="161"/>
      <c r="M42" s="143"/>
      <c r="N42" s="143"/>
      <c r="O42" s="162"/>
      <c r="P42" s="213"/>
      <c r="Q42" s="327" t="s">
        <v>514</v>
      </c>
      <c r="R42" s="213" t="s">
        <v>391</v>
      </c>
      <c r="S42" s="213"/>
      <c r="T42" s="213"/>
      <c r="U42" s="213"/>
      <c r="V42" s="309" t="s">
        <v>1004</v>
      </c>
      <c r="W42" s="213" t="s">
        <v>1153</v>
      </c>
      <c r="X42" s="213"/>
      <c r="Y42" s="213"/>
      <c r="Z42" s="213"/>
      <c r="AB42" s="213"/>
      <c r="AC42" s="1658"/>
      <c r="AD42" s="1658"/>
      <c r="AE42" s="1658"/>
      <c r="AF42" s="247" t="s">
        <v>1154</v>
      </c>
      <c r="AG42" s="213"/>
      <c r="AH42" s="143"/>
      <c r="AI42" s="143"/>
      <c r="AJ42" s="161"/>
      <c r="AK42" s="143"/>
      <c r="AL42" s="143"/>
      <c r="AM42" s="162"/>
      <c r="AN42" s="161"/>
      <c r="AO42" s="169"/>
      <c r="AP42" s="613"/>
      <c r="AQ42" s="143"/>
      <c r="AR42" s="143"/>
      <c r="AS42" s="143"/>
      <c r="AT42" s="143"/>
      <c r="AU42" s="143"/>
      <c r="AV42" s="143"/>
      <c r="AW42" s="143"/>
      <c r="AX42" s="143"/>
      <c r="AY42" s="143"/>
      <c r="AZ42" s="143"/>
      <c r="BA42"/>
      <c r="BB42"/>
      <c r="BC42"/>
      <c r="BD42"/>
      <c r="BE42"/>
      <c r="BF42"/>
      <c r="BG42"/>
      <c r="BH42"/>
      <c r="BI42"/>
      <c r="BJ42"/>
      <c r="BK42"/>
      <c r="BL42"/>
      <c r="BM42"/>
    </row>
    <row r="43" spans="1:65" ht="12" customHeight="1">
      <c r="A43" s="627"/>
      <c r="B43" s="622"/>
      <c r="C43" s="167"/>
      <c r="D43" s="167"/>
      <c r="E43" s="623"/>
      <c r="F43" s="622"/>
      <c r="G43" s="623"/>
      <c r="H43" s="161"/>
      <c r="I43" s="143"/>
      <c r="J43" s="143"/>
      <c r="K43" s="162"/>
      <c r="L43" s="161"/>
      <c r="M43" s="143"/>
      <c r="N43" s="143"/>
      <c r="O43" s="162"/>
      <c r="P43" s="213"/>
      <c r="Q43" s="213"/>
      <c r="R43" s="213"/>
      <c r="S43" s="213"/>
      <c r="T43" s="213"/>
      <c r="U43" s="213"/>
      <c r="V43" s="309" t="s">
        <v>1004</v>
      </c>
      <c r="W43" s="213" t="s">
        <v>782</v>
      </c>
      <c r="X43" s="213"/>
      <c r="Y43" s="213"/>
      <c r="Z43" s="213"/>
      <c r="AA43" s="213"/>
      <c r="AB43" s="213"/>
      <c r="AC43" s="1658"/>
      <c r="AD43" s="1658"/>
      <c r="AE43" s="1658"/>
      <c r="AF43" s="247" t="s">
        <v>1155</v>
      </c>
      <c r="AG43" s="213"/>
      <c r="AH43" s="143"/>
      <c r="AI43" s="143"/>
      <c r="AJ43" s="161"/>
      <c r="AK43" s="143"/>
      <c r="AL43" s="143"/>
      <c r="AM43" s="162"/>
      <c r="AN43" s="161"/>
      <c r="AO43" s="169"/>
      <c r="AP43" s="613"/>
      <c r="AQ43" s="143"/>
      <c r="AR43" s="143"/>
      <c r="AS43" s="143"/>
      <c r="AT43" s="143"/>
      <c r="AU43" s="143"/>
      <c r="AV43" s="143"/>
      <c r="AW43" s="143"/>
      <c r="AX43" s="143"/>
      <c r="AY43" s="143"/>
      <c r="AZ43" s="143"/>
      <c r="BA43"/>
      <c r="BB43"/>
      <c r="BC43"/>
      <c r="BD43"/>
      <c r="BE43"/>
      <c r="BF43"/>
      <c r="BG43"/>
      <c r="BH43"/>
      <c r="BI43"/>
      <c r="BJ43"/>
      <c r="BK43"/>
      <c r="BL43"/>
      <c r="BM43"/>
    </row>
    <row r="44" spans="1:65" ht="12" customHeight="1">
      <c r="A44" s="627"/>
      <c r="B44" s="622"/>
      <c r="C44" s="167"/>
      <c r="D44" s="167"/>
      <c r="E44" s="623"/>
      <c r="F44" s="622"/>
      <c r="G44" s="623"/>
      <c r="H44" s="161"/>
      <c r="I44" s="143"/>
      <c r="J44" s="143"/>
      <c r="K44" s="162"/>
      <c r="L44" s="161"/>
      <c r="M44" s="143"/>
      <c r="N44" s="143"/>
      <c r="O44" s="162"/>
      <c r="P44" s="213"/>
      <c r="Q44" s="327" t="s">
        <v>514</v>
      </c>
      <c r="R44" s="213" t="s">
        <v>392</v>
      </c>
      <c r="S44" s="213"/>
      <c r="T44" s="213"/>
      <c r="U44" s="213"/>
      <c r="V44" s="309" t="s">
        <v>1004</v>
      </c>
      <c r="W44" s="213" t="s">
        <v>1156</v>
      </c>
      <c r="X44" s="213"/>
      <c r="Y44" s="213"/>
      <c r="Z44" s="213"/>
      <c r="AA44" s="213"/>
      <c r="AB44" s="213"/>
      <c r="AC44" s="1505"/>
      <c r="AD44" s="1505"/>
      <c r="AE44" s="1505"/>
      <c r="AF44" s="283" t="s">
        <v>1005</v>
      </c>
      <c r="AG44" s="213"/>
      <c r="AH44" s="143"/>
      <c r="AI44" s="143"/>
      <c r="AJ44" s="161"/>
      <c r="AK44" s="143"/>
      <c r="AL44" s="143"/>
      <c r="AM44" s="162"/>
      <c r="AN44" s="161"/>
      <c r="AO44" s="169"/>
      <c r="AP44" s="613"/>
      <c r="AQ44" s="10" t="s">
        <v>1852</v>
      </c>
      <c r="AR44" s="10" t="s">
        <v>1853</v>
      </c>
      <c r="AS44" s="10" t="s">
        <v>1854</v>
      </c>
      <c r="AT44" s="10" t="s">
        <v>1855</v>
      </c>
      <c r="AU44" s="10" t="s">
        <v>1856</v>
      </c>
      <c r="AV44" s="10" t="s">
        <v>1857</v>
      </c>
      <c r="AW44" s="10" t="s">
        <v>1858</v>
      </c>
      <c r="AX44" s="10" t="s">
        <v>1859</v>
      </c>
      <c r="AY44" s="143"/>
      <c r="AZ44" s="143"/>
      <c r="BA44"/>
      <c r="BB44"/>
      <c r="BC44"/>
      <c r="BD44"/>
      <c r="BE44"/>
      <c r="BF44"/>
      <c r="BG44"/>
      <c r="BH44"/>
      <c r="BI44"/>
      <c r="BJ44"/>
      <c r="BK44"/>
      <c r="BL44"/>
      <c r="BM44"/>
    </row>
    <row r="45" spans="1:65" ht="12" customHeight="1">
      <c r="A45" s="627"/>
      <c r="B45" s="622"/>
      <c r="C45" s="167"/>
      <c r="D45" s="167"/>
      <c r="E45" s="623"/>
      <c r="F45" s="622"/>
      <c r="G45" s="623"/>
      <c r="H45" s="189"/>
      <c r="I45" s="172"/>
      <c r="J45" s="172"/>
      <c r="K45" s="174"/>
      <c r="L45" s="189"/>
      <c r="M45" s="172"/>
      <c r="N45" s="172"/>
      <c r="O45" s="174"/>
      <c r="P45" s="236"/>
      <c r="Q45" s="236"/>
      <c r="R45" s="236"/>
      <c r="S45" s="236"/>
      <c r="T45" s="236"/>
      <c r="U45" s="236"/>
      <c r="V45" s="236"/>
      <c r="W45" s="236"/>
      <c r="X45" s="236"/>
      <c r="Y45" s="236"/>
      <c r="Z45" s="236"/>
      <c r="AA45" s="236"/>
      <c r="AB45" s="236"/>
      <c r="AC45" s="236"/>
      <c r="AD45" s="236"/>
      <c r="AE45" s="236"/>
      <c r="AF45" s="236"/>
      <c r="AG45" s="682"/>
      <c r="AH45" s="236"/>
      <c r="AI45" s="172"/>
      <c r="AJ45" s="189"/>
      <c r="AK45" s="172"/>
      <c r="AL45" s="172"/>
      <c r="AM45" s="174"/>
      <c r="AN45" s="189"/>
      <c r="AO45" s="190"/>
      <c r="AP45" s="613"/>
      <c r="AQ45" s="143"/>
      <c r="AR45" s="143"/>
      <c r="AS45" s="143"/>
      <c r="AT45" s="143"/>
      <c r="AU45" s="143"/>
      <c r="AV45" s="143"/>
      <c r="AW45" s="143"/>
      <c r="AX45" s="143"/>
      <c r="AY45" s="143"/>
      <c r="AZ45" s="143"/>
      <c r="BA45"/>
      <c r="BB45"/>
      <c r="BC45"/>
      <c r="BD45"/>
      <c r="BE45"/>
      <c r="BF45"/>
      <c r="BG45"/>
      <c r="BH45"/>
      <c r="BI45"/>
      <c r="BJ45"/>
      <c r="BK45"/>
      <c r="BL45"/>
      <c r="BM45"/>
    </row>
    <row r="46" spans="1:65" ht="12" customHeight="1">
      <c r="A46" s="627"/>
      <c r="B46" s="622"/>
      <c r="C46" s="167"/>
      <c r="D46" s="167"/>
      <c r="E46" s="623"/>
      <c r="F46" s="622"/>
      <c r="G46" s="623"/>
      <c r="H46" s="161" t="s">
        <v>1157</v>
      </c>
      <c r="I46" s="143"/>
      <c r="J46" s="143"/>
      <c r="K46" s="162"/>
      <c r="L46" s="161" t="s">
        <v>1158</v>
      </c>
      <c r="M46" s="143"/>
      <c r="N46" s="143"/>
      <c r="O46" s="162"/>
      <c r="P46" s="239" t="s">
        <v>1003</v>
      </c>
      <c r="Q46" s="239" t="s">
        <v>386</v>
      </c>
      <c r="R46" s="239"/>
      <c r="S46" s="239"/>
      <c r="T46" s="239"/>
      <c r="U46" s="239"/>
      <c r="V46" s="239"/>
      <c r="W46" s="239"/>
      <c r="X46" s="239"/>
      <c r="Y46" s="239"/>
      <c r="Z46" s="239"/>
      <c r="AA46" s="239"/>
      <c r="AB46" s="239"/>
      <c r="AC46" s="239"/>
      <c r="AD46" s="239"/>
      <c r="AE46" s="239"/>
      <c r="AF46" s="239"/>
      <c r="AG46" s="239"/>
      <c r="AH46" s="143"/>
      <c r="AI46" s="143"/>
      <c r="AJ46" s="336" t="s">
        <v>514</v>
      </c>
      <c r="AK46" s="143" t="s">
        <v>1008</v>
      </c>
      <c r="AL46" s="143"/>
      <c r="AM46" s="162"/>
      <c r="AN46" s="161"/>
      <c r="AO46" s="169"/>
      <c r="AP46" s="613"/>
      <c r="AQ46" s="143"/>
      <c r="AR46" s="143"/>
      <c r="AS46" s="143"/>
      <c r="AT46" s="143"/>
      <c r="AU46" s="143"/>
      <c r="AV46" s="143"/>
      <c r="AW46" s="143"/>
      <c r="AX46" s="143"/>
      <c r="AY46" s="143"/>
      <c r="AZ46" s="143"/>
      <c r="BA46"/>
      <c r="BB46"/>
      <c r="BC46"/>
      <c r="BD46"/>
      <c r="BE46"/>
      <c r="BF46"/>
      <c r="BG46"/>
      <c r="BH46"/>
      <c r="BI46"/>
      <c r="BJ46"/>
      <c r="BK46"/>
      <c r="BL46"/>
      <c r="BM46"/>
    </row>
    <row r="47" spans="1:65" ht="12" customHeight="1">
      <c r="A47" s="627"/>
      <c r="B47" s="622"/>
      <c r="C47" s="167"/>
      <c r="D47" s="167"/>
      <c r="E47" s="623"/>
      <c r="F47" s="622"/>
      <c r="G47" s="623"/>
      <c r="H47" s="161"/>
      <c r="I47" s="143"/>
      <c r="J47" s="143"/>
      <c r="K47" s="162"/>
      <c r="L47" s="161"/>
      <c r="M47" s="143"/>
      <c r="N47" s="143"/>
      <c r="O47" s="162"/>
      <c r="P47" s="213"/>
      <c r="Q47" s="327" t="s">
        <v>514</v>
      </c>
      <c r="R47" s="213" t="s">
        <v>403</v>
      </c>
      <c r="S47" s="213"/>
      <c r="T47" s="213"/>
      <c r="U47" s="213"/>
      <c r="V47" s="309" t="s">
        <v>1004</v>
      </c>
      <c r="W47" s="213" t="s">
        <v>1156</v>
      </c>
      <c r="X47" s="213"/>
      <c r="Y47" s="213"/>
      <c r="Z47" s="213"/>
      <c r="AA47" s="213"/>
      <c r="AB47" s="213"/>
      <c r="AC47" s="1505"/>
      <c r="AD47" s="1505"/>
      <c r="AE47" s="1505"/>
      <c r="AF47" s="283" t="s">
        <v>1005</v>
      </c>
      <c r="AG47" s="213"/>
      <c r="AH47" s="143"/>
      <c r="AI47" s="143"/>
      <c r="AJ47" s="334" t="s">
        <v>514</v>
      </c>
      <c r="AK47" s="143" t="s">
        <v>1053</v>
      </c>
      <c r="AL47" s="143"/>
      <c r="AM47" s="162"/>
      <c r="AN47" s="161"/>
      <c r="AO47" s="169"/>
      <c r="AP47" s="613"/>
      <c r="AQ47" s="143"/>
      <c r="AR47" s="143"/>
      <c r="AS47" s="143"/>
      <c r="AT47" s="143"/>
      <c r="AU47" s="143"/>
      <c r="AV47" s="143"/>
      <c r="AW47" s="143"/>
      <c r="AX47" s="143"/>
      <c r="AY47" s="143"/>
      <c r="AZ47" s="143"/>
      <c r="BA47"/>
      <c r="BB47"/>
      <c r="BC47"/>
      <c r="BD47"/>
      <c r="BE47"/>
      <c r="BF47"/>
      <c r="BG47"/>
      <c r="BH47"/>
      <c r="BI47"/>
      <c r="BJ47"/>
      <c r="BK47"/>
      <c r="BL47"/>
      <c r="BM47"/>
    </row>
    <row r="48" spans="1:65" ht="12" customHeight="1">
      <c r="A48" s="627"/>
      <c r="B48" s="622"/>
      <c r="C48" s="167"/>
      <c r="D48" s="167"/>
      <c r="E48" s="623"/>
      <c r="F48" s="622"/>
      <c r="G48" s="623"/>
      <c r="H48" s="161"/>
      <c r="I48" s="143"/>
      <c r="J48" s="143"/>
      <c r="K48" s="162"/>
      <c r="L48" s="161"/>
      <c r="M48" s="143"/>
      <c r="N48" s="143"/>
      <c r="O48" s="162"/>
      <c r="P48" s="213"/>
      <c r="Q48" s="213"/>
      <c r="R48" s="213"/>
      <c r="S48" s="213"/>
      <c r="T48" s="213"/>
      <c r="U48" s="213"/>
      <c r="V48" s="213"/>
      <c r="W48" s="213"/>
      <c r="X48" s="213"/>
      <c r="Y48" s="213"/>
      <c r="Z48" s="213"/>
      <c r="AA48" s="213"/>
      <c r="AB48" s="213"/>
      <c r="AC48" s="213"/>
      <c r="AD48" s="213"/>
      <c r="AE48" s="213"/>
      <c r="AF48" s="247"/>
      <c r="AH48" s="213"/>
      <c r="AI48" s="143"/>
      <c r="AJ48" s="334" t="s">
        <v>514</v>
      </c>
      <c r="AK48" s="143" t="s">
        <v>1159</v>
      </c>
      <c r="AL48" s="143"/>
      <c r="AM48" s="162"/>
      <c r="AN48" s="161"/>
      <c r="AO48" s="169"/>
      <c r="AP48" s="613"/>
      <c r="AQ48" s="143"/>
      <c r="AR48" s="143"/>
      <c r="AS48" s="143"/>
      <c r="AT48" s="143"/>
      <c r="AU48" s="143"/>
      <c r="AV48" s="143"/>
      <c r="AW48" s="143"/>
      <c r="AX48" s="143"/>
      <c r="AY48" s="143"/>
      <c r="AZ48" s="143"/>
      <c r="BA48"/>
      <c r="BB48"/>
      <c r="BC48"/>
      <c r="BD48"/>
      <c r="BE48"/>
      <c r="BF48"/>
      <c r="BG48"/>
      <c r="BH48"/>
      <c r="BI48"/>
      <c r="BJ48"/>
      <c r="BK48"/>
      <c r="BL48"/>
      <c r="BM48"/>
    </row>
    <row r="49" spans="1:65" ht="12" customHeight="1">
      <c r="A49" s="627"/>
      <c r="B49" s="622"/>
      <c r="C49" s="167"/>
      <c r="D49" s="167"/>
      <c r="E49" s="623"/>
      <c r="F49" s="622"/>
      <c r="G49" s="623"/>
      <c r="H49" s="161"/>
      <c r="I49" s="143"/>
      <c r="J49" s="143"/>
      <c r="K49" s="162"/>
      <c r="L49" s="161"/>
      <c r="M49" s="143"/>
      <c r="N49" s="143"/>
      <c r="O49" s="162"/>
      <c r="P49" s="213"/>
      <c r="Q49" s="327" t="s">
        <v>514</v>
      </c>
      <c r="R49" s="213" t="s">
        <v>787</v>
      </c>
      <c r="S49" s="213"/>
      <c r="T49" s="213"/>
      <c r="U49" s="213"/>
      <c r="V49" s="213" t="s">
        <v>393</v>
      </c>
      <c r="W49" s="213"/>
      <c r="X49" s="213"/>
      <c r="Y49" s="213"/>
      <c r="Z49" s="213"/>
      <c r="AA49" s="213"/>
      <c r="AB49" s="213" t="s">
        <v>394</v>
      </c>
      <c r="AC49" s="213"/>
      <c r="AD49" s="213"/>
      <c r="AE49" s="213"/>
      <c r="AF49" s="213"/>
      <c r="AG49" s="213"/>
      <c r="AH49" s="143"/>
      <c r="AI49" s="143"/>
      <c r="AJ49" s="334" t="s">
        <v>514</v>
      </c>
      <c r="AK49" s="143" t="s">
        <v>1160</v>
      </c>
      <c r="AL49" s="143"/>
      <c r="AM49" s="162"/>
      <c r="AN49" s="161"/>
      <c r="AO49" s="169"/>
      <c r="AP49" s="613"/>
      <c r="AQ49" s="143"/>
      <c r="AR49" s="143"/>
      <c r="AS49" s="143"/>
      <c r="AT49" s="143"/>
      <c r="AU49" s="143"/>
      <c r="AV49" s="143"/>
      <c r="AW49" s="143"/>
      <c r="AX49" s="143"/>
      <c r="AY49" s="143"/>
      <c r="AZ49" s="143"/>
      <c r="BA49"/>
      <c r="BB49"/>
      <c r="BC49"/>
      <c r="BD49"/>
      <c r="BE49"/>
      <c r="BF49"/>
      <c r="BG49"/>
      <c r="BH49"/>
      <c r="BI49"/>
      <c r="BJ49"/>
      <c r="BK49"/>
      <c r="BL49"/>
      <c r="BM49"/>
    </row>
    <row r="50" spans="1:65" ht="12" customHeight="1">
      <c r="A50" s="627"/>
      <c r="B50" s="622"/>
      <c r="C50" s="167"/>
      <c r="D50" s="167"/>
      <c r="E50" s="623"/>
      <c r="F50" s="622"/>
      <c r="G50" s="623"/>
      <c r="H50" s="161"/>
      <c r="I50" s="143"/>
      <c r="J50" s="143"/>
      <c r="K50" s="162"/>
      <c r="L50" s="161"/>
      <c r="M50" s="143"/>
      <c r="N50" s="143"/>
      <c r="O50" s="162"/>
      <c r="P50" s="213"/>
      <c r="Q50" s="213"/>
      <c r="R50" s="213" t="s">
        <v>397</v>
      </c>
      <c r="S50" s="213"/>
      <c r="T50" s="283" t="s">
        <v>1004</v>
      </c>
      <c r="U50" s="1657"/>
      <c r="V50" s="1657"/>
      <c r="W50" s="1657"/>
      <c r="X50" s="1657"/>
      <c r="Y50" s="1657"/>
      <c r="Z50" s="283" t="s">
        <v>1161</v>
      </c>
      <c r="AA50" s="283" t="s">
        <v>1162</v>
      </c>
      <c r="AB50" s="1657"/>
      <c r="AC50" s="1657"/>
      <c r="AD50" s="1657"/>
      <c r="AE50" s="1657"/>
      <c r="AF50" s="1657"/>
      <c r="AG50" s="283" t="s">
        <v>1161</v>
      </c>
      <c r="AH50" s="143"/>
      <c r="AI50" s="143"/>
      <c r="AJ50" s="161"/>
      <c r="AK50" s="143"/>
      <c r="AL50" s="143"/>
      <c r="AM50" s="162"/>
      <c r="AN50" s="161"/>
      <c r="AO50" s="169"/>
      <c r="AP50" s="613"/>
      <c r="AQ50" s="10" t="s">
        <v>395</v>
      </c>
      <c r="AR50" s="10" t="s">
        <v>396</v>
      </c>
      <c r="AS50" s="10" t="s">
        <v>398</v>
      </c>
      <c r="AT50" s="143"/>
      <c r="AU50" s="143"/>
      <c r="AV50" s="143"/>
      <c r="AW50" s="143"/>
      <c r="AX50" s="143"/>
      <c r="AY50" s="143"/>
      <c r="AZ50" s="143"/>
      <c r="BA50"/>
      <c r="BB50"/>
      <c r="BC50"/>
      <c r="BD50"/>
      <c r="BE50"/>
      <c r="BF50"/>
      <c r="BG50"/>
      <c r="BH50"/>
      <c r="BI50"/>
      <c r="BJ50"/>
      <c r="BK50"/>
      <c r="BL50"/>
      <c r="BM50"/>
    </row>
    <row r="51" spans="1:65" ht="12" customHeight="1">
      <c r="A51" s="627"/>
      <c r="B51" s="622"/>
      <c r="C51" s="167"/>
      <c r="D51" s="167"/>
      <c r="E51" s="623"/>
      <c r="F51" s="622"/>
      <c r="G51" s="623"/>
      <c r="H51" s="161"/>
      <c r="I51" s="143"/>
      <c r="J51" s="143"/>
      <c r="K51" s="162"/>
      <c r="L51" s="161"/>
      <c r="M51" s="143"/>
      <c r="N51" s="143"/>
      <c r="O51" s="162"/>
      <c r="P51" s="213"/>
      <c r="Q51" s="213"/>
      <c r="R51" s="213" t="s">
        <v>399</v>
      </c>
      <c r="S51" s="213"/>
      <c r="T51" s="283" t="s">
        <v>1004</v>
      </c>
      <c r="U51" s="1657"/>
      <c r="V51" s="1657"/>
      <c r="W51" s="1657"/>
      <c r="X51" s="1657"/>
      <c r="Y51" s="1657"/>
      <c r="Z51" s="283" t="s">
        <v>1161</v>
      </c>
      <c r="AA51" s="283" t="s">
        <v>1162</v>
      </c>
      <c r="AB51" s="1657"/>
      <c r="AC51" s="1657"/>
      <c r="AD51" s="1657"/>
      <c r="AE51" s="1657"/>
      <c r="AF51" s="1657"/>
      <c r="AG51" s="283" t="s">
        <v>1161</v>
      </c>
      <c r="AH51" s="143"/>
      <c r="AI51" s="143"/>
      <c r="AJ51" s="161"/>
      <c r="AK51" s="143"/>
      <c r="AL51" s="143"/>
      <c r="AM51" s="162"/>
      <c r="AN51" s="161"/>
      <c r="AO51" s="169"/>
      <c r="AP51" s="613"/>
      <c r="AQ51" s="143"/>
      <c r="AR51" s="143"/>
      <c r="AS51" s="143"/>
      <c r="AT51" s="143"/>
      <c r="AU51" s="143"/>
      <c r="AV51" s="143"/>
      <c r="AW51" s="143"/>
      <c r="AX51" s="143"/>
      <c r="AY51" s="143"/>
      <c r="AZ51" s="143"/>
      <c r="BA51"/>
      <c r="BB51"/>
      <c r="BC51"/>
      <c r="BD51"/>
      <c r="BE51"/>
      <c r="BF51"/>
      <c r="BG51"/>
      <c r="BH51"/>
      <c r="BI51"/>
      <c r="BJ51"/>
      <c r="BK51"/>
      <c r="BL51"/>
      <c r="BM51"/>
    </row>
    <row r="52" spans="1:65" ht="12" customHeight="1">
      <c r="A52" s="627"/>
      <c r="B52" s="622"/>
      <c r="C52" s="167"/>
      <c r="D52" s="167"/>
      <c r="E52" s="623"/>
      <c r="F52" s="622"/>
      <c r="G52" s="623"/>
      <c r="H52" s="161"/>
      <c r="I52" s="143"/>
      <c r="J52" s="143"/>
      <c r="K52" s="162"/>
      <c r="L52" s="161"/>
      <c r="M52" s="143"/>
      <c r="N52" s="143"/>
      <c r="O52" s="162"/>
      <c r="P52" s="213"/>
      <c r="Q52" s="213"/>
      <c r="R52" s="213" t="s">
        <v>400</v>
      </c>
      <c r="S52" s="213"/>
      <c r="T52" s="283" t="s">
        <v>1004</v>
      </c>
      <c r="U52" s="1657"/>
      <c r="V52" s="1657"/>
      <c r="W52" s="1657"/>
      <c r="X52" s="1657"/>
      <c r="Y52" s="1657"/>
      <c r="Z52" s="283" t="s">
        <v>1161</v>
      </c>
      <c r="AA52" s="283" t="s">
        <v>1162</v>
      </c>
      <c r="AB52" s="1657"/>
      <c r="AC52" s="1657"/>
      <c r="AD52" s="1657"/>
      <c r="AE52" s="1657"/>
      <c r="AF52" s="1657"/>
      <c r="AG52" s="283" t="s">
        <v>1161</v>
      </c>
      <c r="AH52" s="143"/>
      <c r="AI52" s="143"/>
      <c r="AJ52" s="161"/>
      <c r="AK52" s="143"/>
      <c r="AL52" s="143"/>
      <c r="AM52" s="162"/>
      <c r="AN52" s="161"/>
      <c r="AO52" s="169"/>
      <c r="AP52" s="613"/>
      <c r="AQ52" s="143"/>
      <c r="AR52" s="143"/>
      <c r="AS52" s="143"/>
      <c r="AT52" s="143"/>
      <c r="AU52" s="143"/>
      <c r="AV52" s="143"/>
      <c r="AW52" s="143"/>
      <c r="AX52" s="143"/>
      <c r="AY52" s="143"/>
      <c r="AZ52" s="143"/>
      <c r="BA52"/>
      <c r="BB52"/>
      <c r="BC52"/>
      <c r="BD52"/>
      <c r="BE52"/>
      <c r="BF52"/>
      <c r="BG52"/>
      <c r="BH52"/>
      <c r="BI52"/>
      <c r="BJ52"/>
      <c r="BK52"/>
      <c r="BL52"/>
      <c r="BM52"/>
    </row>
    <row r="53" spans="1:65" ht="12" customHeight="1">
      <c r="A53" s="627"/>
      <c r="B53" s="622"/>
      <c r="C53" s="167"/>
      <c r="D53" s="167"/>
      <c r="E53" s="623"/>
      <c r="F53" s="622"/>
      <c r="G53" s="623"/>
      <c r="H53" s="161"/>
      <c r="I53" s="143"/>
      <c r="J53" s="143"/>
      <c r="K53" s="162"/>
      <c r="L53" s="161"/>
      <c r="M53" s="143"/>
      <c r="N53" s="143"/>
      <c r="O53" s="162"/>
      <c r="P53" s="213"/>
      <c r="Q53" s="213"/>
      <c r="R53" s="213" t="s">
        <v>401</v>
      </c>
      <c r="S53" s="213"/>
      <c r="T53" s="283"/>
      <c r="U53" s="213"/>
      <c r="V53" s="213"/>
      <c r="W53" s="213"/>
      <c r="X53" s="213"/>
      <c r="Y53" s="213"/>
      <c r="Z53" s="213"/>
      <c r="AA53" s="283"/>
      <c r="AB53" s="213"/>
      <c r="AC53" s="213"/>
      <c r="AD53" s="213"/>
      <c r="AE53" s="213"/>
      <c r="AF53" s="213"/>
      <c r="AG53" s="283"/>
      <c r="AH53" s="143"/>
      <c r="AI53" s="143"/>
      <c r="AJ53" s="161"/>
      <c r="AK53" s="143"/>
      <c r="AL53" s="143"/>
      <c r="AM53" s="162"/>
      <c r="AN53" s="161"/>
      <c r="AO53" s="169"/>
      <c r="AP53" s="613"/>
      <c r="AQ53" s="143"/>
      <c r="AR53" s="143"/>
      <c r="AS53" s="143"/>
      <c r="AT53" s="143"/>
      <c r="AU53" s="143"/>
      <c r="AV53" s="143"/>
      <c r="AW53" s="143"/>
      <c r="AX53" s="143"/>
      <c r="AY53" s="143"/>
      <c r="AZ53" s="143"/>
      <c r="BA53"/>
      <c r="BB53"/>
      <c r="BC53"/>
      <c r="BD53"/>
      <c r="BE53"/>
      <c r="BF53"/>
      <c r="BG53"/>
      <c r="BH53"/>
      <c r="BI53"/>
      <c r="BJ53"/>
      <c r="BK53"/>
      <c r="BL53"/>
      <c r="BM53"/>
    </row>
    <row r="54" spans="1:65" ht="12" customHeight="1">
      <c r="A54" s="627"/>
      <c r="B54" s="622"/>
      <c r="C54" s="167"/>
      <c r="D54" s="167"/>
      <c r="E54" s="623"/>
      <c r="F54" s="622"/>
      <c r="G54" s="623"/>
      <c r="H54" s="161"/>
      <c r="I54" s="143"/>
      <c r="J54" s="143"/>
      <c r="K54" s="162"/>
      <c r="L54" s="161"/>
      <c r="M54" s="143"/>
      <c r="N54" s="143"/>
      <c r="O54" s="162"/>
      <c r="P54" s="213"/>
      <c r="Q54" s="213"/>
      <c r="R54" s="213" t="s">
        <v>397</v>
      </c>
      <c r="S54" s="213"/>
      <c r="T54" s="283" t="s">
        <v>1004</v>
      </c>
      <c r="U54" s="230" t="s">
        <v>1163</v>
      </c>
      <c r="V54" s="317"/>
      <c r="W54" s="1658"/>
      <c r="X54" s="1658"/>
      <c r="Y54" s="1658"/>
      <c r="Z54" s="283" t="s">
        <v>1005</v>
      </c>
      <c r="AA54" s="283" t="s">
        <v>1162</v>
      </c>
      <c r="AB54" s="213" t="s">
        <v>1164</v>
      </c>
      <c r="AC54" s="213"/>
      <c r="AD54" s="1658"/>
      <c r="AE54" s="1658"/>
      <c r="AF54" s="1658"/>
      <c r="AG54" s="283" t="s">
        <v>1161</v>
      </c>
      <c r="AH54" s="143"/>
      <c r="AI54" s="143"/>
      <c r="AJ54" s="161"/>
      <c r="AK54" s="143"/>
      <c r="AL54" s="143"/>
      <c r="AM54" s="162"/>
      <c r="AN54" s="161"/>
      <c r="AO54" s="169"/>
      <c r="AP54" s="613"/>
      <c r="AQ54" s="143"/>
      <c r="AR54" s="143"/>
      <c r="AS54" s="143"/>
      <c r="AT54" s="143"/>
      <c r="AU54" s="143"/>
      <c r="AV54" s="143"/>
      <c r="AW54" s="143"/>
      <c r="AX54" s="143"/>
      <c r="AY54" s="143"/>
      <c r="AZ54" s="143"/>
      <c r="BA54"/>
      <c r="BB54"/>
      <c r="BC54"/>
      <c r="BD54"/>
      <c r="BE54"/>
      <c r="BF54"/>
      <c r="BG54"/>
      <c r="BH54"/>
      <c r="BI54"/>
      <c r="BJ54"/>
      <c r="BK54"/>
      <c r="BL54"/>
      <c r="BM54"/>
    </row>
    <row r="55" spans="1:65" ht="12" customHeight="1">
      <c r="A55" s="627"/>
      <c r="B55" s="622"/>
      <c r="C55" s="167"/>
      <c r="D55" s="167"/>
      <c r="E55" s="623"/>
      <c r="F55" s="622"/>
      <c r="G55" s="623"/>
      <c r="H55" s="161"/>
      <c r="I55" s="143"/>
      <c r="J55" s="143"/>
      <c r="K55" s="162"/>
      <c r="L55" s="161"/>
      <c r="M55" s="143"/>
      <c r="N55" s="143"/>
      <c r="O55" s="162"/>
      <c r="P55" s="213"/>
      <c r="Q55" s="213"/>
      <c r="R55" s="213" t="s">
        <v>399</v>
      </c>
      <c r="S55" s="213"/>
      <c r="T55" s="283" t="s">
        <v>1004</v>
      </c>
      <c r="U55" s="230" t="s">
        <v>1163</v>
      </c>
      <c r="V55" s="317"/>
      <c r="W55" s="1658"/>
      <c r="X55" s="1658"/>
      <c r="Y55" s="1658"/>
      <c r="Z55" s="283" t="s">
        <v>1005</v>
      </c>
      <c r="AA55" s="283" t="s">
        <v>1162</v>
      </c>
      <c r="AB55" s="213" t="s">
        <v>1164</v>
      </c>
      <c r="AC55" s="213"/>
      <c r="AD55" s="1658"/>
      <c r="AE55" s="1658"/>
      <c r="AF55" s="1658"/>
      <c r="AG55" s="283" t="s">
        <v>1161</v>
      </c>
      <c r="AH55" s="143"/>
      <c r="AI55" s="143"/>
      <c r="AJ55" s="161"/>
      <c r="AK55" s="143"/>
      <c r="AL55" s="143"/>
      <c r="AM55" s="162"/>
      <c r="AN55" s="161"/>
      <c r="AO55" s="169"/>
      <c r="AP55" s="613"/>
      <c r="AQ55" s="143"/>
      <c r="AR55" s="143"/>
      <c r="AS55" s="143"/>
      <c r="AT55" s="143"/>
      <c r="AU55" s="143"/>
      <c r="AV55" s="143"/>
      <c r="AW55" s="143"/>
      <c r="AX55" s="143"/>
      <c r="AY55" s="143"/>
      <c r="AZ55" s="143"/>
      <c r="BA55"/>
      <c r="BB55"/>
      <c r="BC55"/>
      <c r="BD55"/>
      <c r="BE55"/>
      <c r="BF55"/>
      <c r="BG55"/>
      <c r="BH55"/>
      <c r="BI55"/>
      <c r="BJ55"/>
      <c r="BK55"/>
      <c r="BL55"/>
      <c r="BM55"/>
    </row>
    <row r="56" spans="1:65" ht="12" customHeight="1">
      <c r="A56" s="627"/>
      <c r="B56" s="622"/>
      <c r="C56" s="167"/>
      <c r="D56" s="167"/>
      <c r="E56" s="623"/>
      <c r="F56" s="622"/>
      <c r="G56" s="623"/>
      <c r="H56" s="161"/>
      <c r="I56" s="143"/>
      <c r="J56" s="143"/>
      <c r="K56" s="162"/>
      <c r="L56" s="161"/>
      <c r="M56" s="143"/>
      <c r="N56" s="143"/>
      <c r="O56" s="162"/>
      <c r="P56" s="213"/>
      <c r="Q56" s="213"/>
      <c r="R56" s="213" t="s">
        <v>400</v>
      </c>
      <c r="S56" s="213"/>
      <c r="T56" s="283" t="s">
        <v>1004</v>
      </c>
      <c r="U56" s="230" t="s">
        <v>1163</v>
      </c>
      <c r="V56" s="317"/>
      <c r="W56" s="1658"/>
      <c r="X56" s="1658"/>
      <c r="Y56" s="1658"/>
      <c r="Z56" s="283" t="s">
        <v>1005</v>
      </c>
      <c r="AA56" s="283" t="s">
        <v>1162</v>
      </c>
      <c r="AB56" s="213" t="s">
        <v>1164</v>
      </c>
      <c r="AC56" s="213"/>
      <c r="AD56" s="1658"/>
      <c r="AE56" s="1658"/>
      <c r="AF56" s="1658"/>
      <c r="AG56" s="283" t="s">
        <v>1161</v>
      </c>
      <c r="AH56" s="143"/>
      <c r="AI56" s="143"/>
      <c r="AJ56" s="161"/>
      <c r="AK56" s="143"/>
      <c r="AL56" s="143"/>
      <c r="AM56" s="162"/>
      <c r="AN56" s="161"/>
      <c r="AO56" s="169"/>
      <c r="AP56" s="613"/>
      <c r="AQ56" s="143"/>
      <c r="AR56" s="143"/>
      <c r="AS56" s="143"/>
      <c r="AT56" s="143"/>
      <c r="AU56" s="143"/>
      <c r="AV56" s="143"/>
      <c r="AW56" s="143"/>
      <c r="AX56" s="143"/>
      <c r="AY56" s="143"/>
      <c r="AZ56" s="143"/>
      <c r="BA56"/>
      <c r="BB56"/>
      <c r="BC56"/>
      <c r="BD56"/>
      <c r="BE56"/>
      <c r="BF56"/>
      <c r="BG56"/>
      <c r="BH56"/>
      <c r="BI56"/>
      <c r="BJ56"/>
      <c r="BK56"/>
      <c r="BL56"/>
      <c r="BM56"/>
    </row>
    <row r="57" spans="1:65" ht="12" customHeight="1" thickBot="1">
      <c r="A57" s="156"/>
      <c r="B57" s="413"/>
      <c r="C57" s="414"/>
      <c r="D57" s="414"/>
      <c r="E57" s="415"/>
      <c r="F57" s="413"/>
      <c r="G57" s="415"/>
      <c r="H57" s="184"/>
      <c r="I57" s="157"/>
      <c r="J57" s="157"/>
      <c r="K57" s="185"/>
      <c r="L57" s="184"/>
      <c r="M57" s="157"/>
      <c r="N57" s="157"/>
      <c r="O57" s="185"/>
      <c r="P57" s="220"/>
      <c r="Q57" s="220"/>
      <c r="R57" s="220" t="s">
        <v>402</v>
      </c>
      <c r="S57" s="220"/>
      <c r="T57" s="284" t="s">
        <v>1004</v>
      </c>
      <c r="U57" s="250" t="s">
        <v>1163</v>
      </c>
      <c r="V57" s="395"/>
      <c r="W57" s="1656"/>
      <c r="X57" s="1656"/>
      <c r="Y57" s="1656"/>
      <c r="Z57" s="284" t="s">
        <v>1005</v>
      </c>
      <c r="AA57" s="284" t="s">
        <v>1162</v>
      </c>
      <c r="AB57" s="220" t="s">
        <v>1164</v>
      </c>
      <c r="AC57" s="220"/>
      <c r="AD57" s="1656"/>
      <c r="AE57" s="1656"/>
      <c r="AF57" s="1656"/>
      <c r="AG57" s="284" t="s">
        <v>1161</v>
      </c>
      <c r="AH57" s="157"/>
      <c r="AI57" s="157"/>
      <c r="AJ57" s="184"/>
      <c r="AK57" s="157"/>
      <c r="AL57" s="157"/>
      <c r="AM57" s="185"/>
      <c r="AN57" s="184"/>
      <c r="AO57" s="187"/>
      <c r="AP57" s="613"/>
      <c r="AQ57" s="143"/>
      <c r="AR57" s="143"/>
      <c r="AS57" s="143"/>
      <c r="AT57" s="143"/>
      <c r="AU57" s="143"/>
      <c r="AV57" s="143"/>
      <c r="AW57" s="143"/>
      <c r="AX57" s="143"/>
      <c r="AY57" s="143"/>
      <c r="AZ57" s="143"/>
      <c r="BA57"/>
      <c r="BB57"/>
      <c r="BC57"/>
      <c r="BD57"/>
      <c r="BE57"/>
      <c r="BF57"/>
      <c r="BG57"/>
      <c r="BH57"/>
      <c r="BI57"/>
      <c r="BJ57"/>
      <c r="BK57"/>
      <c r="BL57"/>
      <c r="BM57"/>
    </row>
    <row r="58" spans="1:65" ht="12" customHeight="1"/>
    <row r="59" spans="1:65" ht="12" customHeight="1"/>
    <row r="60" spans="1:65" ht="12" customHeight="1"/>
    <row r="61" spans="1:65" ht="12" customHeight="1"/>
    <row r="62" spans="1:65" ht="12" customHeight="1"/>
    <row r="63" spans="1:65" ht="12" customHeight="1"/>
    <row r="64" spans="1:65"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55">
    <mergeCell ref="A1:V1"/>
    <mergeCell ref="B4:E4"/>
    <mergeCell ref="F4:G4"/>
    <mergeCell ref="H4:K4"/>
    <mergeCell ref="AN4:AO4"/>
    <mergeCell ref="AN5:AO5"/>
    <mergeCell ref="A6:A19"/>
    <mergeCell ref="F6:G6"/>
    <mergeCell ref="L7:O9"/>
    <mergeCell ref="Z8:AG8"/>
    <mergeCell ref="Z9:AG9"/>
    <mergeCell ref="AA10:AG10"/>
    <mergeCell ref="U13:AG13"/>
    <mergeCell ref="AA14:AG14"/>
    <mergeCell ref="P16:AI16"/>
    <mergeCell ref="T18:AF18"/>
    <mergeCell ref="B5:E5"/>
    <mergeCell ref="F5:G5"/>
    <mergeCell ref="H5:K5"/>
    <mergeCell ref="L5:O5"/>
    <mergeCell ref="AJ5:AM5"/>
    <mergeCell ref="V21:AE21"/>
    <mergeCell ref="AA22:AG22"/>
    <mergeCell ref="H23:K25"/>
    <mergeCell ref="AB23:AI23"/>
    <mergeCell ref="T25:AE25"/>
    <mergeCell ref="T28:AE28"/>
    <mergeCell ref="Z29:AB29"/>
    <mergeCell ref="Z30:AF30"/>
    <mergeCell ref="AB32:AD32"/>
    <mergeCell ref="Y34:AD34"/>
    <mergeCell ref="Y35:AD35"/>
    <mergeCell ref="Z36:AF36"/>
    <mergeCell ref="Z37:AF37"/>
    <mergeCell ref="AC39:AE39"/>
    <mergeCell ref="AC40:AE40"/>
    <mergeCell ref="AC41:AE41"/>
    <mergeCell ref="AC42:AE42"/>
    <mergeCell ref="AC43:AE43"/>
    <mergeCell ref="AC44:AE44"/>
    <mergeCell ref="AC47:AE47"/>
    <mergeCell ref="U50:Y50"/>
    <mergeCell ref="AB50:AF50"/>
    <mergeCell ref="U51:Y51"/>
    <mergeCell ref="AB51:AF51"/>
    <mergeCell ref="W56:Y56"/>
    <mergeCell ref="AD56:AF56"/>
    <mergeCell ref="W57:Y57"/>
    <mergeCell ref="AD57:AF57"/>
    <mergeCell ref="U52:Y52"/>
    <mergeCell ref="AB52:AF52"/>
    <mergeCell ref="W54:Y54"/>
    <mergeCell ref="AD54:AF54"/>
    <mergeCell ref="W55:Y55"/>
    <mergeCell ref="AD55:AF55"/>
  </mergeCells>
  <phoneticPr fontId="3"/>
  <dataValidations count="10">
    <dataValidation type="list" allowBlank="1" showInputMessage="1" sqref="U50:Y52 AB50:AF52" xr:uid="{00000000-0002-0000-0B00-000000000000}">
      <formula1>$AP$50:$AS$50</formula1>
    </dataValidation>
    <dataValidation type="list" allowBlank="1" showInputMessage="1" sqref="Z36:AF36" xr:uid="{00000000-0002-0000-0B00-000001000000}">
      <formula1>$AQ$36:$AT$36</formula1>
    </dataValidation>
    <dataValidation type="list" allowBlank="1" showInputMessage="1" sqref="Z30:AF30" xr:uid="{00000000-0002-0000-0B00-000002000000}">
      <formula1>$AQ$30:$AS$30</formula1>
    </dataValidation>
    <dataValidation type="list" allowBlank="1" showInputMessage="1" sqref="U13:AG13" xr:uid="{00000000-0002-0000-0B00-000003000000}">
      <formula1>$AQ$13:$AT$13</formula1>
    </dataValidation>
    <dataValidation type="list" showInputMessage="1" showErrorMessage="1" sqref="AJ6" xr:uid="{00000000-0002-0000-0B00-000004000000}">
      <formula1>"　,■,□"</formula1>
    </dataValidation>
    <dataValidation type="list" allowBlank="1" showInputMessage="1" sqref="AA10:AG10 AA14:AG14 AA22:AG22" xr:uid="{00000000-0002-0000-0B00-000005000000}">
      <formula1>$AQ$10:$AX$10</formula1>
    </dataValidation>
    <dataValidation type="list" allowBlank="1" showInputMessage="1" sqref="F6:G6" xr:uid="{00000000-0002-0000-0B00-000006000000}">
      <formula1>"3,2,1"</formula1>
    </dataValidation>
    <dataValidation type="list" allowBlank="1" showInputMessage="1" sqref="R19" xr:uid="{00000000-0002-0000-0B00-000007000000}">
      <formula1>"■,□"</formula1>
    </dataValidation>
    <dataValidation type="list" allowBlank="1" showInputMessage="1" showErrorMessage="1" sqref="AA23:AA24 AJ46:AJ49 Q49 Q47 Q39 Q42 Q44 AD29 Q34:Q35 AJ32:AJ35 AJ29:AJ30 T29:T31 Y29 T26:T27 Z26 T23:T24 AJ20:AJ24 U22 AD20 AA20 AA6 V6 S8:S9 U10:U11 AJ7:AJ9 U14:U15" xr:uid="{00000000-0002-0000-0B00-000008000000}">
      <formula1>"■,□"</formula1>
    </dataValidation>
    <dataValidation type="list" allowBlank="1" showInputMessage="1" sqref="AC44:AE44 AC47:AE47" xr:uid="{00000000-0002-0000-0B00-000009000000}">
      <formula1>$AP$44:$AX$44</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F6"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BM53"/>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8" ht="12" customHeight="1">
      <c r="A1" s="1682" t="s">
        <v>164</v>
      </c>
      <c r="B1" s="1682"/>
      <c r="C1" s="1682"/>
      <c r="D1" s="1682"/>
      <c r="E1" s="1682"/>
      <c r="F1" s="1682"/>
      <c r="G1" s="1682"/>
      <c r="H1" s="1682"/>
      <c r="I1" s="1682"/>
      <c r="J1" s="1682"/>
      <c r="K1" s="1682"/>
      <c r="L1" s="1682"/>
      <c r="M1" s="1682"/>
      <c r="N1" s="1682"/>
      <c r="O1" s="1682"/>
      <c r="P1" s="1682"/>
      <c r="Q1" s="1682"/>
      <c r="R1" s="1682"/>
      <c r="S1" s="1682"/>
      <c r="T1" s="1682"/>
      <c r="U1" s="1682"/>
      <c r="V1" s="1682"/>
      <c r="W1" s="1682"/>
      <c r="X1" s="1682"/>
      <c r="Y1" s="1682"/>
      <c r="Z1" s="1682"/>
      <c r="AA1" s="1682"/>
      <c r="AB1" s="1682"/>
      <c r="AC1" s="143"/>
      <c r="AD1" s="143"/>
      <c r="AE1" s="143"/>
      <c r="AF1" s="143"/>
      <c r="AG1" s="143"/>
      <c r="AH1" s="143"/>
      <c r="AI1" s="143"/>
      <c r="AJ1" s="143"/>
      <c r="AK1" s="411"/>
      <c r="AL1" s="411"/>
      <c r="AM1" s="411"/>
      <c r="AN1" s="145"/>
      <c r="AO1" s="145" t="s">
        <v>729</v>
      </c>
      <c r="AP1" s="143"/>
      <c r="AQ1" s="143"/>
      <c r="AR1" s="143"/>
      <c r="AS1" s="143"/>
      <c r="AT1" s="143"/>
      <c r="AU1" s="143"/>
      <c r="AV1" s="143"/>
    </row>
    <row r="2" spans="1:48" ht="12"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411"/>
      <c r="AL2" s="411"/>
      <c r="AM2" s="411"/>
      <c r="AN2" s="145"/>
      <c r="AO2" s="145"/>
      <c r="AP2" s="143"/>
      <c r="AQ2" s="143"/>
      <c r="AR2" s="143"/>
      <c r="AS2" s="143"/>
      <c r="AT2" s="143"/>
      <c r="AU2" s="143"/>
      <c r="AV2" s="143"/>
    </row>
    <row r="3" spans="1:48" ht="12" customHeight="1" thickBot="1">
      <c r="A3" s="148" t="s">
        <v>165</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411"/>
      <c r="AL3" s="411"/>
      <c r="AM3" s="411"/>
      <c r="AN3" s="143"/>
      <c r="AO3" s="143"/>
      <c r="AP3" s="143"/>
      <c r="AQ3" s="143"/>
      <c r="AR3" s="143"/>
      <c r="AS3" s="143"/>
      <c r="AT3" s="143"/>
      <c r="AU3" s="143"/>
      <c r="AV3" s="143"/>
    </row>
    <row r="4" spans="1:48" ht="12" customHeight="1">
      <c r="A4" s="149"/>
      <c r="B4" s="1618" t="s">
        <v>662</v>
      </c>
      <c r="C4" s="1619"/>
      <c r="D4" s="1619"/>
      <c r="E4" s="1620"/>
      <c r="F4" s="1621" t="s">
        <v>1096</v>
      </c>
      <c r="G4" s="1622"/>
      <c r="H4" s="1621" t="s">
        <v>664</v>
      </c>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c r="AP4" s="143"/>
      <c r="AQ4" s="143"/>
      <c r="AR4" s="143"/>
      <c r="AS4" s="143"/>
      <c r="AT4" s="143"/>
      <c r="AU4" s="143"/>
      <c r="AV4" s="143"/>
    </row>
    <row r="5" spans="1:48" ht="12" customHeight="1" thickBot="1">
      <c r="A5" s="156"/>
      <c r="B5" s="1626" t="s">
        <v>167</v>
      </c>
      <c r="C5" s="1627"/>
      <c r="D5" s="1627"/>
      <c r="E5" s="1628"/>
      <c r="F5" s="1626" t="s">
        <v>166</v>
      </c>
      <c r="G5" s="1628"/>
      <c r="H5" s="1626"/>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c r="AP5" s="143"/>
      <c r="AQ5" s="143"/>
      <c r="AR5" s="143"/>
      <c r="AS5" s="143"/>
      <c r="AT5" s="143"/>
      <c r="AU5" s="143"/>
      <c r="AV5" s="143"/>
    </row>
    <row r="6" spans="1:48" ht="12" customHeight="1">
      <c r="A6" s="1634" t="s">
        <v>788</v>
      </c>
      <c r="B6" s="683" t="s">
        <v>789</v>
      </c>
      <c r="C6" s="684"/>
      <c r="D6" s="684"/>
      <c r="E6" s="685"/>
      <c r="F6" s="1636" t="str">
        <f>IF(自己評価書!F76="","",自己評価書!F76)</f>
        <v/>
      </c>
      <c r="G6" s="1637"/>
      <c r="H6" s="159" t="s">
        <v>423</v>
      </c>
      <c r="I6" s="153"/>
      <c r="J6" s="153"/>
      <c r="K6" s="158"/>
      <c r="L6" s="159" t="s">
        <v>548</v>
      </c>
      <c r="M6" s="153"/>
      <c r="N6" s="153"/>
      <c r="O6" s="158"/>
      <c r="P6" s="153" t="s">
        <v>192</v>
      </c>
      <c r="Q6" s="153" t="s">
        <v>450</v>
      </c>
      <c r="R6" s="153"/>
      <c r="S6" s="153"/>
      <c r="T6" s="686" t="s">
        <v>514</v>
      </c>
      <c r="U6" s="153" t="s">
        <v>204</v>
      </c>
      <c r="V6" s="153"/>
      <c r="W6" s="686" t="s">
        <v>514</v>
      </c>
      <c r="X6" s="153" t="s">
        <v>546</v>
      </c>
      <c r="Y6" s="153"/>
      <c r="Z6" s="153"/>
      <c r="AA6" s="153"/>
      <c r="AB6" s="153"/>
      <c r="AC6" s="153"/>
      <c r="AD6" s="153"/>
      <c r="AE6" s="153"/>
      <c r="AF6" s="153"/>
      <c r="AG6" s="153"/>
      <c r="AH6" s="153"/>
      <c r="AI6" s="158"/>
      <c r="AJ6" s="333" t="s">
        <v>514</v>
      </c>
      <c r="AK6" s="658" t="s">
        <v>1165</v>
      </c>
      <c r="AL6" s="658"/>
      <c r="AM6" s="658"/>
      <c r="AN6" s="159"/>
      <c r="AO6" s="160"/>
      <c r="AP6" s="143"/>
      <c r="AQ6" s="143"/>
      <c r="AR6" s="143"/>
      <c r="AS6" s="143"/>
      <c r="AT6" s="143"/>
      <c r="AU6" s="143"/>
      <c r="AV6" s="143"/>
    </row>
    <row r="7" spans="1:48" ht="12" customHeight="1">
      <c r="A7" s="1635"/>
      <c r="B7" s="161" t="s">
        <v>1166</v>
      </c>
      <c r="C7" s="143"/>
      <c r="D7" s="143"/>
      <c r="E7" s="162"/>
      <c r="F7" s="622"/>
      <c r="G7" s="623"/>
      <c r="H7" s="161"/>
      <c r="I7" s="143"/>
      <c r="J7" s="143"/>
      <c r="K7" s="162"/>
      <c r="L7" s="161" t="s">
        <v>1167</v>
      </c>
      <c r="M7" s="143"/>
      <c r="N7" s="143"/>
      <c r="O7" s="162"/>
      <c r="P7" s="143" t="s">
        <v>192</v>
      </c>
      <c r="Q7" s="143" t="s">
        <v>452</v>
      </c>
      <c r="R7" s="143"/>
      <c r="S7" s="143"/>
      <c r="T7" s="398" t="s">
        <v>514</v>
      </c>
      <c r="U7" s="143" t="s">
        <v>204</v>
      </c>
      <c r="V7" s="143"/>
      <c r="W7" s="398" t="s">
        <v>514</v>
      </c>
      <c r="X7" s="143" t="s">
        <v>546</v>
      </c>
      <c r="Y7" s="143"/>
      <c r="Z7" s="143"/>
      <c r="AA7" s="143"/>
      <c r="AB7" s="143"/>
      <c r="AC7" s="143"/>
      <c r="AD7" s="143"/>
      <c r="AE7" s="143"/>
      <c r="AF7" s="143"/>
      <c r="AG7" s="143"/>
      <c r="AH7" s="143"/>
      <c r="AI7" s="162"/>
      <c r="AJ7" s="334" t="s">
        <v>514</v>
      </c>
      <c r="AK7" s="168" t="s">
        <v>1168</v>
      </c>
      <c r="AL7" s="168"/>
      <c r="AM7" s="168"/>
      <c r="AN7" s="161"/>
      <c r="AO7" s="169"/>
      <c r="AP7" s="143"/>
      <c r="AQ7" s="143"/>
      <c r="AR7" s="143"/>
      <c r="AS7" s="143"/>
      <c r="AT7" s="143"/>
      <c r="AU7" s="143"/>
      <c r="AV7" s="143"/>
    </row>
    <row r="8" spans="1:48" ht="12" customHeight="1">
      <c r="A8" s="1635"/>
      <c r="B8" s="161" t="s">
        <v>663</v>
      </c>
      <c r="C8" s="143"/>
      <c r="D8" s="143"/>
      <c r="E8" s="162"/>
      <c r="F8" s="622"/>
      <c r="G8" s="623"/>
      <c r="H8" s="161"/>
      <c r="I8" s="143"/>
      <c r="J8" s="143"/>
      <c r="K8" s="162"/>
      <c r="L8" s="161" t="s">
        <v>1169</v>
      </c>
      <c r="M8" s="143"/>
      <c r="N8" s="143"/>
      <c r="O8" s="162"/>
      <c r="P8" s="143" t="s">
        <v>192</v>
      </c>
      <c r="Q8" s="143" t="s">
        <v>453</v>
      </c>
      <c r="R8" s="143"/>
      <c r="S8" s="143"/>
      <c r="T8" s="398" t="s">
        <v>514</v>
      </c>
      <c r="U8" s="143" t="s">
        <v>204</v>
      </c>
      <c r="V8" s="143"/>
      <c r="W8" s="398" t="s">
        <v>514</v>
      </c>
      <c r="X8" s="143" t="s">
        <v>546</v>
      </c>
      <c r="Y8" s="143"/>
      <c r="Z8" s="143"/>
      <c r="AA8" s="143"/>
      <c r="AB8" s="143"/>
      <c r="AC8" s="143"/>
      <c r="AD8" s="143"/>
      <c r="AE8" s="143"/>
      <c r="AF8" s="143"/>
      <c r="AG8" s="143"/>
      <c r="AH8" s="143"/>
      <c r="AI8" s="162"/>
      <c r="AJ8" s="334" t="s">
        <v>514</v>
      </c>
      <c r="AK8" s="168" t="s">
        <v>1170</v>
      </c>
      <c r="AL8" s="168"/>
      <c r="AM8" s="168"/>
      <c r="AN8" s="161"/>
      <c r="AO8" s="169"/>
      <c r="AP8" s="143"/>
      <c r="AQ8" s="143"/>
      <c r="AR8" s="143"/>
      <c r="AS8" s="143"/>
      <c r="AT8" s="143"/>
      <c r="AU8" s="143"/>
      <c r="AV8" s="143"/>
    </row>
    <row r="9" spans="1:48" ht="12" customHeight="1">
      <c r="A9" s="1635"/>
      <c r="B9" s="161" t="s">
        <v>1171</v>
      </c>
      <c r="C9" s="143"/>
      <c r="D9" s="143"/>
      <c r="E9" s="162"/>
      <c r="F9" s="622"/>
      <c r="G9" s="623"/>
      <c r="H9" s="161"/>
      <c r="I9" s="143"/>
      <c r="J9" s="143"/>
      <c r="K9" s="162"/>
      <c r="L9" s="161"/>
      <c r="M9" s="143"/>
      <c r="N9" s="143"/>
      <c r="O9" s="162"/>
      <c r="P9" s="189" t="s">
        <v>192</v>
      </c>
      <c r="Q9" s="172" t="s">
        <v>456</v>
      </c>
      <c r="R9" s="172"/>
      <c r="S9" s="172"/>
      <c r="T9" s="641" t="s">
        <v>514</v>
      </c>
      <c r="U9" s="172" t="s">
        <v>204</v>
      </c>
      <c r="V9" s="172"/>
      <c r="W9" s="641" t="s">
        <v>514</v>
      </c>
      <c r="X9" s="172" t="s">
        <v>546</v>
      </c>
      <c r="Y9" s="172"/>
      <c r="Z9" s="172"/>
      <c r="AA9" s="172"/>
      <c r="AB9" s="172"/>
      <c r="AC9" s="172"/>
      <c r="AD9" s="172"/>
      <c r="AE9" s="172"/>
      <c r="AF9" s="172"/>
      <c r="AG9" s="172"/>
      <c r="AH9" s="172"/>
      <c r="AI9" s="174"/>
      <c r="AJ9" s="334" t="s">
        <v>514</v>
      </c>
      <c r="AK9" s="168" t="s">
        <v>1172</v>
      </c>
      <c r="AL9" s="168"/>
      <c r="AM9" s="168"/>
      <c r="AN9" s="161"/>
      <c r="AO9" s="169"/>
      <c r="AP9" s="143"/>
      <c r="AQ9" s="143"/>
      <c r="AR9" s="143"/>
      <c r="AS9" s="143"/>
      <c r="AT9" s="143"/>
      <c r="AU9" s="143"/>
      <c r="AV9" s="143"/>
    </row>
    <row r="10" spans="1:48" ht="12" customHeight="1">
      <c r="A10" s="1635"/>
      <c r="B10" s="161"/>
      <c r="C10" s="143"/>
      <c r="D10" s="143"/>
      <c r="E10" s="162"/>
      <c r="F10" s="161"/>
      <c r="G10" s="162"/>
      <c r="H10" s="161"/>
      <c r="I10" s="143"/>
      <c r="J10" s="143"/>
      <c r="K10" s="162"/>
      <c r="L10" s="161"/>
      <c r="M10" s="143"/>
      <c r="N10" s="143"/>
      <c r="O10" s="162"/>
      <c r="P10" s="213" t="s">
        <v>163</v>
      </c>
      <c r="Q10" s="213"/>
      <c r="R10" s="213"/>
      <c r="S10" s="213"/>
      <c r="T10" s="230"/>
      <c r="U10" s="213"/>
      <c r="V10" s="213"/>
      <c r="W10" s="230"/>
      <c r="X10" s="213"/>
      <c r="Y10" s="213"/>
      <c r="Z10" s="213"/>
      <c r="AA10" s="213"/>
      <c r="AB10" s="143"/>
      <c r="AC10" s="143"/>
      <c r="AD10" s="143"/>
      <c r="AE10" s="143"/>
      <c r="AF10" s="143"/>
      <c r="AG10" s="143"/>
      <c r="AH10" s="143"/>
      <c r="AI10" s="162"/>
      <c r="AJ10" s="161"/>
      <c r="AK10" s="168"/>
      <c r="AL10" s="168"/>
      <c r="AM10" s="168"/>
      <c r="AN10" s="161"/>
      <c r="AO10" s="169"/>
      <c r="AP10" s="143"/>
      <c r="AQ10" s="143"/>
      <c r="AR10" s="143"/>
      <c r="AS10" s="143"/>
      <c r="AT10" s="143"/>
      <c r="AU10" s="143"/>
      <c r="AV10" s="143"/>
    </row>
    <row r="11" spans="1:48" ht="12" customHeight="1">
      <c r="A11" s="1635"/>
      <c r="B11" s="161"/>
      <c r="C11" s="143"/>
      <c r="D11" s="143"/>
      <c r="E11" s="162"/>
      <c r="F11" s="161"/>
      <c r="G11" s="162"/>
      <c r="H11" s="161"/>
      <c r="I11" s="143"/>
      <c r="J11" s="143"/>
      <c r="K11" s="162"/>
      <c r="L11" s="161"/>
      <c r="M11" s="143"/>
      <c r="N11" s="143"/>
      <c r="O11" s="162"/>
      <c r="P11" s="227"/>
      <c r="Q11" s="327" t="s">
        <v>514</v>
      </c>
      <c r="R11" s="230" t="s">
        <v>171</v>
      </c>
      <c r="S11" s="213"/>
      <c r="T11" s="213"/>
      <c r="U11" s="230"/>
      <c r="V11" s="213"/>
      <c r="W11" s="213"/>
      <c r="X11" s="213"/>
      <c r="Y11" s="213"/>
      <c r="Z11" s="213"/>
      <c r="AA11" s="213"/>
      <c r="AB11" s="143"/>
      <c r="AC11" s="143"/>
      <c r="AD11" s="143"/>
      <c r="AE11" s="143"/>
      <c r="AF11" s="143"/>
      <c r="AG11" s="143"/>
      <c r="AH11" s="143"/>
      <c r="AI11" s="162"/>
      <c r="AJ11" s="161"/>
      <c r="AK11" s="168"/>
      <c r="AL11" s="168"/>
      <c r="AM11" s="168"/>
      <c r="AN11" s="161"/>
      <c r="AO11" s="169"/>
      <c r="AP11" s="143"/>
      <c r="AQ11" s="143"/>
      <c r="AR11" s="143"/>
      <c r="AS11" s="143"/>
      <c r="AT11" s="143"/>
      <c r="AU11" s="143"/>
      <c r="AV11" s="143"/>
    </row>
    <row r="12" spans="1:48" ht="12" customHeight="1">
      <c r="A12" s="1635"/>
      <c r="B12" s="161"/>
      <c r="C12" s="143"/>
      <c r="D12" s="143"/>
      <c r="E12" s="162"/>
      <c r="F12" s="161"/>
      <c r="G12" s="162"/>
      <c r="H12" s="161"/>
      <c r="I12" s="143"/>
      <c r="J12" s="143"/>
      <c r="K12" s="162"/>
      <c r="L12" s="161"/>
      <c r="M12" s="143"/>
      <c r="N12" s="143"/>
      <c r="O12" s="162"/>
      <c r="P12" s="235"/>
      <c r="Q12" s="338" t="s">
        <v>514</v>
      </c>
      <c r="R12" s="236" t="s">
        <v>172</v>
      </c>
      <c r="S12" s="236"/>
      <c r="T12" s="236"/>
      <c r="U12" s="244"/>
      <c r="V12" s="236"/>
      <c r="W12" s="236"/>
      <c r="X12" s="244"/>
      <c r="Y12" s="236"/>
      <c r="Z12" s="236"/>
      <c r="AA12" s="236"/>
      <c r="AB12" s="172"/>
      <c r="AC12" s="172"/>
      <c r="AD12" s="172"/>
      <c r="AE12" s="172"/>
      <c r="AF12" s="172"/>
      <c r="AG12" s="172"/>
      <c r="AH12" s="143"/>
      <c r="AI12" s="162"/>
      <c r="AJ12" s="189"/>
      <c r="AK12" s="168"/>
      <c r="AL12" s="168"/>
      <c r="AM12" s="168"/>
      <c r="AN12" s="161"/>
      <c r="AO12" s="169"/>
      <c r="AP12" s="143"/>
      <c r="AQ12" s="143"/>
      <c r="AR12" s="143"/>
      <c r="AS12" s="143"/>
      <c r="AT12" s="143"/>
      <c r="AU12" s="143"/>
      <c r="AV12" s="143"/>
    </row>
    <row r="13" spans="1:48" ht="12" customHeight="1">
      <c r="A13" s="1635"/>
      <c r="B13" s="161"/>
      <c r="C13" s="143"/>
      <c r="D13" s="143"/>
      <c r="E13" s="162"/>
      <c r="F13" s="161"/>
      <c r="G13" s="162"/>
      <c r="H13" s="182" t="s">
        <v>1173</v>
      </c>
      <c r="I13" s="176"/>
      <c r="J13" s="176"/>
      <c r="K13" s="178"/>
      <c r="L13" s="182" t="s">
        <v>457</v>
      </c>
      <c r="M13" s="176"/>
      <c r="N13" s="176"/>
      <c r="O13" s="178"/>
      <c r="P13" s="176" t="s">
        <v>192</v>
      </c>
      <c r="Q13" s="176" t="s">
        <v>450</v>
      </c>
      <c r="R13" s="176"/>
      <c r="S13" s="176"/>
      <c r="T13" s="661" t="s">
        <v>514</v>
      </c>
      <c r="U13" s="176" t="s">
        <v>204</v>
      </c>
      <c r="V13" s="176"/>
      <c r="W13" s="661" t="s">
        <v>514</v>
      </c>
      <c r="X13" s="176" t="s">
        <v>546</v>
      </c>
      <c r="Y13" s="176"/>
      <c r="Z13" s="176"/>
      <c r="AA13" s="176"/>
      <c r="AB13" s="176"/>
      <c r="AC13" s="176"/>
      <c r="AD13" s="176"/>
      <c r="AE13" s="176"/>
      <c r="AF13" s="176"/>
      <c r="AG13" s="176"/>
      <c r="AH13" s="176"/>
      <c r="AI13" s="178"/>
      <c r="AJ13" s="661" t="s">
        <v>514</v>
      </c>
      <c r="AK13" s="188" t="s">
        <v>1165</v>
      </c>
      <c r="AL13" s="188"/>
      <c r="AM13" s="188"/>
      <c r="AN13" s="182"/>
      <c r="AO13" s="183"/>
      <c r="AP13" s="143"/>
      <c r="AQ13" s="143"/>
      <c r="AR13" s="143"/>
      <c r="AS13" s="143"/>
      <c r="AT13" s="143"/>
      <c r="AU13" s="143"/>
      <c r="AV13" s="143"/>
    </row>
    <row r="14" spans="1:48" ht="12" customHeight="1">
      <c r="A14" s="1635"/>
      <c r="B14" s="161"/>
      <c r="C14" s="143"/>
      <c r="D14" s="143"/>
      <c r="E14" s="162"/>
      <c r="F14" s="161"/>
      <c r="G14" s="162"/>
      <c r="H14" s="161"/>
      <c r="I14" s="143"/>
      <c r="J14" s="143"/>
      <c r="K14" s="162"/>
      <c r="L14" s="161" t="s">
        <v>1174</v>
      </c>
      <c r="M14" s="143"/>
      <c r="N14" s="143"/>
      <c r="O14" s="162"/>
      <c r="P14" s="143" t="s">
        <v>192</v>
      </c>
      <c r="Q14" s="143" t="s">
        <v>452</v>
      </c>
      <c r="R14" s="143"/>
      <c r="S14" s="143"/>
      <c r="T14" s="398" t="s">
        <v>514</v>
      </c>
      <c r="U14" s="143" t="s">
        <v>204</v>
      </c>
      <c r="V14" s="143"/>
      <c r="W14" s="398" t="s">
        <v>514</v>
      </c>
      <c r="X14" s="143" t="s">
        <v>546</v>
      </c>
      <c r="Y14" s="143"/>
      <c r="Z14" s="143"/>
      <c r="AA14" s="143"/>
      <c r="AB14" s="143"/>
      <c r="AC14" s="143"/>
      <c r="AD14" s="143"/>
      <c r="AE14" s="143"/>
      <c r="AF14" s="143"/>
      <c r="AG14" s="143"/>
      <c r="AH14" s="143"/>
      <c r="AI14" s="162"/>
      <c r="AJ14" s="398" t="s">
        <v>514</v>
      </c>
      <c r="AK14" s="168" t="s">
        <v>1168</v>
      </c>
      <c r="AL14" s="168"/>
      <c r="AM14" s="168"/>
      <c r="AN14" s="161"/>
      <c r="AO14" s="169"/>
      <c r="AP14" s="143"/>
      <c r="AQ14" s="143"/>
      <c r="AR14" s="146"/>
      <c r="AS14" s="146"/>
      <c r="AT14" s="146"/>
      <c r="AU14" s="146"/>
      <c r="AV14" s="146"/>
    </row>
    <row r="15" spans="1:48" ht="12" customHeight="1">
      <c r="A15" s="1635"/>
      <c r="B15" s="161"/>
      <c r="C15" s="143"/>
      <c r="D15" s="143"/>
      <c r="E15" s="162"/>
      <c r="F15" s="161"/>
      <c r="G15" s="162"/>
      <c r="H15" s="161"/>
      <c r="I15" s="143"/>
      <c r="J15" s="143"/>
      <c r="K15" s="162"/>
      <c r="L15" s="161" t="s">
        <v>1175</v>
      </c>
      <c r="M15" s="143"/>
      <c r="N15" s="143"/>
      <c r="O15" s="162"/>
      <c r="P15" s="143" t="s">
        <v>192</v>
      </c>
      <c r="Q15" s="143" t="s">
        <v>453</v>
      </c>
      <c r="R15" s="143"/>
      <c r="S15" s="143"/>
      <c r="T15" s="398" t="s">
        <v>514</v>
      </c>
      <c r="U15" s="143" t="s">
        <v>204</v>
      </c>
      <c r="V15" s="143"/>
      <c r="W15" s="398" t="s">
        <v>514</v>
      </c>
      <c r="X15" s="143" t="s">
        <v>546</v>
      </c>
      <c r="Y15" s="143"/>
      <c r="Z15" s="143"/>
      <c r="AA15" s="143"/>
      <c r="AB15" s="143"/>
      <c r="AC15" s="143"/>
      <c r="AD15" s="143"/>
      <c r="AE15" s="143"/>
      <c r="AF15" s="143"/>
      <c r="AG15" s="143"/>
      <c r="AH15" s="143"/>
      <c r="AI15" s="162"/>
      <c r="AJ15" s="398" t="s">
        <v>514</v>
      </c>
      <c r="AK15" s="168" t="s">
        <v>1170</v>
      </c>
      <c r="AL15" s="168"/>
      <c r="AM15" s="168"/>
      <c r="AN15" s="161"/>
      <c r="AO15" s="169"/>
      <c r="AP15" s="143"/>
      <c r="AQ15" s="143"/>
      <c r="AR15" s="146"/>
      <c r="AS15" s="146"/>
      <c r="AT15" s="146"/>
      <c r="AU15" s="146"/>
      <c r="AV15" s="146"/>
    </row>
    <row r="16" spans="1:48" ht="12" customHeight="1">
      <c r="A16" s="1635"/>
      <c r="B16" s="161"/>
      <c r="C16" s="143"/>
      <c r="D16" s="143"/>
      <c r="E16" s="162"/>
      <c r="F16" s="161"/>
      <c r="G16" s="162"/>
      <c r="H16" s="1672" t="s">
        <v>0</v>
      </c>
      <c r="I16" s="1673"/>
      <c r="J16" s="1673"/>
      <c r="K16" s="1674"/>
      <c r="L16" s="189"/>
      <c r="M16" s="172"/>
      <c r="N16" s="172"/>
      <c r="O16" s="174"/>
      <c r="P16" s="143" t="s">
        <v>192</v>
      </c>
      <c r="Q16" s="143" t="s">
        <v>456</v>
      </c>
      <c r="R16" s="143"/>
      <c r="S16" s="143"/>
      <c r="T16" s="398" t="s">
        <v>514</v>
      </c>
      <c r="U16" s="143" t="s">
        <v>204</v>
      </c>
      <c r="V16" s="143"/>
      <c r="W16" s="398" t="s">
        <v>514</v>
      </c>
      <c r="X16" s="143" t="s">
        <v>546</v>
      </c>
      <c r="Y16" s="172"/>
      <c r="Z16" s="172"/>
      <c r="AA16" s="172"/>
      <c r="AB16" s="172"/>
      <c r="AC16" s="172"/>
      <c r="AD16" s="172"/>
      <c r="AE16" s="172"/>
      <c r="AF16" s="172"/>
      <c r="AG16" s="172"/>
      <c r="AH16" s="172"/>
      <c r="AI16" s="174"/>
      <c r="AJ16" s="398" t="s">
        <v>514</v>
      </c>
      <c r="AK16" s="168" t="s">
        <v>1172</v>
      </c>
      <c r="AL16" s="168"/>
      <c r="AM16" s="168"/>
      <c r="AN16" s="189"/>
      <c r="AO16" s="190"/>
      <c r="AP16" s="143"/>
      <c r="AQ16" s="143"/>
      <c r="AR16" s="146"/>
      <c r="AS16" s="146"/>
      <c r="AT16" s="146"/>
      <c r="AU16" s="146"/>
      <c r="AV16" s="146"/>
    </row>
    <row r="17" spans="1:48" ht="12" customHeight="1">
      <c r="A17" s="1635"/>
      <c r="B17" s="161"/>
      <c r="C17" s="143"/>
      <c r="D17" s="143"/>
      <c r="E17" s="162"/>
      <c r="F17" s="161"/>
      <c r="G17" s="162"/>
      <c r="H17" s="1675" t="s">
        <v>1176</v>
      </c>
      <c r="I17" s="1676"/>
      <c r="J17" s="1676"/>
      <c r="K17" s="1677"/>
      <c r="L17" s="182" t="s">
        <v>487</v>
      </c>
      <c r="M17" s="176"/>
      <c r="N17" s="176"/>
      <c r="O17" s="178"/>
      <c r="P17" s="176" t="s">
        <v>192</v>
      </c>
      <c r="Q17" s="176" t="s">
        <v>488</v>
      </c>
      <c r="R17" s="176"/>
      <c r="S17" s="176"/>
      <c r="T17" s="176"/>
      <c r="U17" s="176"/>
      <c r="V17" s="176"/>
      <c r="W17" s="176"/>
      <c r="X17" s="176"/>
      <c r="Y17" s="176"/>
      <c r="Z17" s="176"/>
      <c r="AA17" s="176"/>
      <c r="AB17" s="176"/>
      <c r="AC17" s="176"/>
      <c r="AD17" s="176"/>
      <c r="AE17" s="176"/>
      <c r="AF17" s="176"/>
      <c r="AG17" s="176"/>
      <c r="AH17" s="176"/>
      <c r="AI17" s="178"/>
      <c r="AJ17" s="336" t="s">
        <v>514</v>
      </c>
      <c r="AK17" s="188" t="s">
        <v>1165</v>
      </c>
      <c r="AL17" s="188"/>
      <c r="AM17" s="188"/>
      <c r="AN17" s="182"/>
      <c r="AO17" s="183"/>
      <c r="AP17" s="143"/>
      <c r="AQ17" s="143"/>
      <c r="AR17" s="146"/>
      <c r="AS17" s="146"/>
      <c r="AT17" s="146"/>
      <c r="AU17" s="146"/>
      <c r="AV17" s="146"/>
    </row>
    <row r="18" spans="1:48" ht="12" customHeight="1">
      <c r="A18" s="1635"/>
      <c r="B18" s="161"/>
      <c r="C18" s="143"/>
      <c r="D18" s="143"/>
      <c r="E18" s="162"/>
      <c r="F18" s="161"/>
      <c r="G18" s="162"/>
      <c r="H18" s="1678"/>
      <c r="I18" s="1679"/>
      <c r="J18" s="1679"/>
      <c r="K18" s="1680"/>
      <c r="L18" s="161" t="s">
        <v>1177</v>
      </c>
      <c r="M18" s="143"/>
      <c r="N18" s="143"/>
      <c r="O18" s="162"/>
      <c r="P18" s="143"/>
      <c r="Q18" s="398" t="s">
        <v>170</v>
      </c>
      <c r="R18" s="143" t="s">
        <v>489</v>
      </c>
      <c r="S18" s="143"/>
      <c r="T18" s="143" t="s">
        <v>490</v>
      </c>
      <c r="U18" s="143"/>
      <c r="V18" s="1640"/>
      <c r="W18" s="1640"/>
      <c r="X18" s="1640"/>
      <c r="Y18" s="1640"/>
      <c r="Z18" s="1640"/>
      <c r="AA18" s="1640"/>
      <c r="AB18" s="1640"/>
      <c r="AC18" s="1640"/>
      <c r="AD18" s="1640"/>
      <c r="AE18" s="1640"/>
      <c r="AF18" s="143" t="s">
        <v>190</v>
      </c>
      <c r="AG18" s="143"/>
      <c r="AH18" s="143"/>
      <c r="AI18" s="162"/>
      <c r="AJ18" s="334" t="s">
        <v>514</v>
      </c>
      <c r="AK18" s="168" t="s">
        <v>1168</v>
      </c>
      <c r="AL18" s="168"/>
      <c r="AM18" s="168"/>
      <c r="AN18" s="161"/>
      <c r="AO18" s="169"/>
      <c r="AP18" s="143"/>
      <c r="AQ18" s="143"/>
      <c r="AR18" s="146" t="s">
        <v>1178</v>
      </c>
      <c r="AS18" s="146" t="s">
        <v>1179</v>
      </c>
      <c r="AT18" s="146" t="s">
        <v>1180</v>
      </c>
      <c r="AU18" s="146" t="s">
        <v>1181</v>
      </c>
      <c r="AV18" s="146" t="s">
        <v>1182</v>
      </c>
    </row>
    <row r="19" spans="1:48" ht="12" customHeight="1">
      <c r="A19" s="1635"/>
      <c r="B19" s="161"/>
      <c r="C19" s="143"/>
      <c r="D19" s="143"/>
      <c r="E19" s="162"/>
      <c r="F19" s="161"/>
      <c r="G19" s="162"/>
      <c r="H19" s="161" t="s">
        <v>1183</v>
      </c>
      <c r="I19" s="143"/>
      <c r="J19" s="143"/>
      <c r="K19" s="162"/>
      <c r="L19" s="161" t="s">
        <v>1184</v>
      </c>
      <c r="M19" s="143"/>
      <c r="N19" s="143"/>
      <c r="O19" s="162"/>
      <c r="P19" s="143"/>
      <c r="Q19" s="398" t="s">
        <v>1185</v>
      </c>
      <c r="R19" s="143" t="s">
        <v>492</v>
      </c>
      <c r="S19" s="143"/>
      <c r="T19" s="143"/>
      <c r="U19" s="143"/>
      <c r="V19" s="143"/>
      <c r="W19" s="143"/>
      <c r="X19" s="143"/>
      <c r="Y19" s="143"/>
      <c r="Z19" s="143"/>
      <c r="AA19" s="143"/>
      <c r="AB19" s="143"/>
      <c r="AC19" s="143"/>
      <c r="AD19" s="143"/>
      <c r="AE19" s="143"/>
      <c r="AF19" s="143"/>
      <c r="AG19" s="143"/>
      <c r="AH19" s="143"/>
      <c r="AI19" s="162"/>
      <c r="AJ19" s="334" t="s">
        <v>514</v>
      </c>
      <c r="AK19" s="168" t="s">
        <v>1186</v>
      </c>
      <c r="AL19" s="168"/>
      <c r="AM19" s="168"/>
      <c r="AN19" s="161"/>
      <c r="AO19" s="169"/>
      <c r="AP19" s="143"/>
      <c r="AQ19" s="143"/>
      <c r="AR19" s="146"/>
      <c r="AS19" s="146"/>
      <c r="AT19" s="146"/>
      <c r="AU19" s="146"/>
      <c r="AV19" s="146"/>
    </row>
    <row r="20" spans="1:48" ht="12" customHeight="1">
      <c r="A20" s="1635"/>
      <c r="B20" s="161"/>
      <c r="C20" s="143"/>
      <c r="D20" s="143"/>
      <c r="E20" s="162"/>
      <c r="F20" s="161"/>
      <c r="G20" s="162"/>
      <c r="H20" s="161" t="s">
        <v>1187</v>
      </c>
      <c r="I20" s="143"/>
      <c r="J20" s="143"/>
      <c r="K20" s="162"/>
      <c r="L20" s="161"/>
      <c r="M20" s="143"/>
      <c r="N20" s="143"/>
      <c r="O20" s="162"/>
      <c r="P20" s="143" t="s">
        <v>1003</v>
      </c>
      <c r="Q20" s="143" t="s">
        <v>493</v>
      </c>
      <c r="R20" s="143"/>
      <c r="S20" s="143"/>
      <c r="T20" s="143"/>
      <c r="U20" s="143"/>
      <c r="V20" s="143"/>
      <c r="W20" s="143"/>
      <c r="X20" s="143"/>
      <c r="Y20" s="143"/>
      <c r="Z20" s="143"/>
      <c r="AA20" s="143"/>
      <c r="AB20" s="143"/>
      <c r="AC20" s="143"/>
      <c r="AD20" s="143"/>
      <c r="AE20" s="143"/>
      <c r="AF20" s="143"/>
      <c r="AG20" s="143"/>
      <c r="AH20" s="143"/>
      <c r="AI20" s="162"/>
      <c r="AJ20" s="334" t="s">
        <v>514</v>
      </c>
      <c r="AK20" s="168" t="s">
        <v>1188</v>
      </c>
      <c r="AL20" s="168"/>
      <c r="AM20" s="168"/>
      <c r="AN20" s="161"/>
      <c r="AO20" s="169"/>
      <c r="AP20" s="143"/>
      <c r="AQ20" s="143"/>
      <c r="AR20" s="146"/>
      <c r="AS20" s="146"/>
      <c r="AT20" s="146"/>
      <c r="AU20" s="146"/>
      <c r="AV20" s="146"/>
    </row>
    <row r="21" spans="1:48" ht="12" customHeight="1">
      <c r="A21" s="1635"/>
      <c r="B21" s="161"/>
      <c r="C21" s="143"/>
      <c r="D21" s="143"/>
      <c r="E21" s="162"/>
      <c r="F21" s="161"/>
      <c r="G21" s="162"/>
      <c r="H21" s="161"/>
      <c r="I21" s="143"/>
      <c r="J21" s="143"/>
      <c r="K21" s="162"/>
      <c r="L21" s="161"/>
      <c r="M21" s="143"/>
      <c r="N21" s="143"/>
      <c r="O21" s="162"/>
      <c r="P21" s="143"/>
      <c r="Q21" s="398" t="s">
        <v>1185</v>
      </c>
      <c r="R21" s="143" t="s">
        <v>1189</v>
      </c>
      <c r="S21" s="143"/>
      <c r="T21" s="143"/>
      <c r="U21" s="143"/>
      <c r="V21" s="143" t="s">
        <v>494</v>
      </c>
      <c r="W21" s="143"/>
      <c r="X21" s="1640"/>
      <c r="Y21" s="1640"/>
      <c r="Z21" s="1640"/>
      <c r="AA21" s="1640"/>
      <c r="AB21" s="1640"/>
      <c r="AC21" s="1640"/>
      <c r="AD21" s="1640"/>
      <c r="AE21" s="1640"/>
      <c r="AF21" s="143" t="s">
        <v>1044</v>
      </c>
      <c r="AG21" s="143"/>
      <c r="AH21" s="143"/>
      <c r="AI21" s="162"/>
      <c r="AJ21" s="179"/>
      <c r="AK21" s="168"/>
      <c r="AL21" s="168"/>
      <c r="AM21" s="168"/>
      <c r="AN21" s="161"/>
      <c r="AO21" s="169"/>
      <c r="AP21" s="143"/>
      <c r="AQ21" s="143"/>
      <c r="AR21" s="146" t="s">
        <v>1190</v>
      </c>
      <c r="AS21" s="146" t="s">
        <v>1191</v>
      </c>
      <c r="AT21" s="146"/>
      <c r="AU21" s="146"/>
      <c r="AV21" s="146"/>
    </row>
    <row r="22" spans="1:48" ht="12" customHeight="1">
      <c r="A22" s="1635"/>
      <c r="B22" s="161"/>
      <c r="C22" s="143"/>
      <c r="D22" s="143"/>
      <c r="E22" s="162"/>
      <c r="F22" s="161"/>
      <c r="G22" s="162"/>
      <c r="H22" s="161"/>
      <c r="I22" s="143"/>
      <c r="J22" s="143"/>
      <c r="K22" s="162"/>
      <c r="L22" s="161"/>
      <c r="M22" s="143"/>
      <c r="N22" s="143"/>
      <c r="O22" s="162"/>
      <c r="P22" s="143" t="s">
        <v>1033</v>
      </c>
      <c r="Q22" s="168" t="s">
        <v>491</v>
      </c>
      <c r="R22" s="143"/>
      <c r="S22" s="143"/>
      <c r="T22" s="143"/>
      <c r="U22" s="143"/>
      <c r="V22" s="143"/>
      <c r="W22" s="143"/>
      <c r="X22" s="143"/>
      <c r="Y22" s="143"/>
      <c r="Z22" s="143"/>
      <c r="AA22" s="143"/>
      <c r="AB22" s="143"/>
      <c r="AC22" s="143"/>
      <c r="AD22" s="143"/>
      <c r="AE22" s="143"/>
      <c r="AF22" s="143"/>
      <c r="AG22" s="143"/>
      <c r="AH22" s="143"/>
      <c r="AI22" s="162"/>
      <c r="AJ22" s="179"/>
      <c r="AK22" s="168"/>
      <c r="AL22" s="168"/>
      <c r="AM22" s="168"/>
      <c r="AN22" s="161"/>
      <c r="AO22" s="169"/>
      <c r="AP22" s="143"/>
      <c r="AQ22" s="143"/>
      <c r="AR22" s="146"/>
      <c r="AS22" s="146"/>
      <c r="AT22" s="146"/>
      <c r="AU22" s="146"/>
      <c r="AV22" s="146"/>
    </row>
    <row r="23" spans="1:48" ht="12" customHeight="1">
      <c r="A23" s="1635"/>
      <c r="B23" s="161"/>
      <c r="C23" s="143"/>
      <c r="D23" s="143"/>
      <c r="E23" s="162"/>
      <c r="F23" s="161"/>
      <c r="G23" s="162"/>
      <c r="H23" s="161"/>
      <c r="I23" s="143"/>
      <c r="J23" s="143"/>
      <c r="K23" s="162"/>
      <c r="L23" s="161"/>
      <c r="M23" s="143"/>
      <c r="N23" s="143"/>
      <c r="O23" s="162"/>
      <c r="P23" s="172"/>
      <c r="Q23" s="641" t="s">
        <v>1192</v>
      </c>
      <c r="R23" s="172" t="s">
        <v>495</v>
      </c>
      <c r="S23" s="172"/>
      <c r="T23" s="172"/>
      <c r="U23" s="172"/>
      <c r="V23" s="172"/>
      <c r="W23" s="172"/>
      <c r="X23" s="172" t="s">
        <v>496</v>
      </c>
      <c r="Y23" s="172"/>
      <c r="Z23" s="172"/>
      <c r="AA23" s="172"/>
      <c r="AB23" s="1566"/>
      <c r="AC23" s="1566"/>
      <c r="AD23" s="1566"/>
      <c r="AE23" s="1566"/>
      <c r="AF23" s="172" t="s">
        <v>1044</v>
      </c>
      <c r="AG23" s="172"/>
      <c r="AH23" s="172"/>
      <c r="AI23" s="174"/>
      <c r="AJ23" s="179"/>
      <c r="AK23" s="168"/>
      <c r="AL23" s="168"/>
      <c r="AM23" s="168"/>
      <c r="AN23" s="161"/>
      <c r="AO23" s="169"/>
      <c r="AP23" s="143"/>
      <c r="AQ23" s="143"/>
      <c r="AR23" s="146" t="s">
        <v>497</v>
      </c>
      <c r="AS23" s="146" t="s">
        <v>498</v>
      </c>
      <c r="AT23" s="146" t="s">
        <v>499</v>
      </c>
      <c r="AU23" s="146"/>
      <c r="AV23" s="146"/>
    </row>
    <row r="24" spans="1:48" ht="12" customHeight="1">
      <c r="A24" s="1635"/>
      <c r="B24" s="161"/>
      <c r="C24" s="143"/>
      <c r="D24" s="143"/>
      <c r="E24" s="162"/>
      <c r="F24" s="161"/>
      <c r="G24" s="162"/>
      <c r="H24" s="161"/>
      <c r="I24" s="143"/>
      <c r="J24" s="143"/>
      <c r="K24" s="162"/>
      <c r="L24" s="161"/>
      <c r="M24" s="143"/>
      <c r="N24" s="143"/>
      <c r="O24" s="162"/>
      <c r="P24" s="237" t="s">
        <v>1033</v>
      </c>
      <c r="Q24" s="239" t="s">
        <v>424</v>
      </c>
      <c r="R24" s="239"/>
      <c r="S24" s="239"/>
      <c r="T24" s="239"/>
      <c r="U24" s="239"/>
      <c r="V24" s="239"/>
      <c r="W24" s="408" t="s">
        <v>514</v>
      </c>
      <c r="X24" s="239" t="s">
        <v>885</v>
      </c>
      <c r="Y24" s="239"/>
      <c r="Z24" s="239"/>
      <c r="AA24" s="239" t="s">
        <v>1193</v>
      </c>
      <c r="AB24" s="239"/>
      <c r="AC24" s="239"/>
      <c r="AD24" s="239"/>
      <c r="AE24" s="239"/>
      <c r="AF24" s="239"/>
      <c r="AG24" s="239"/>
      <c r="AH24" s="176"/>
      <c r="AI24" s="143"/>
      <c r="AJ24" s="179"/>
      <c r="AK24" s="168"/>
      <c r="AL24" s="168"/>
      <c r="AM24" s="168"/>
      <c r="AN24" s="161"/>
      <c r="AO24" s="169"/>
      <c r="AP24" s="143"/>
      <c r="AQ24" s="143"/>
      <c r="AR24" s="146"/>
      <c r="AS24" s="146"/>
      <c r="AT24" s="146"/>
      <c r="AU24" s="146"/>
      <c r="AV24" s="146"/>
    </row>
    <row r="25" spans="1:48" ht="12" customHeight="1">
      <c r="A25" s="1635"/>
      <c r="B25" s="161"/>
      <c r="C25" s="143"/>
      <c r="D25" s="143"/>
      <c r="E25" s="162"/>
      <c r="F25" s="161"/>
      <c r="G25" s="162"/>
      <c r="H25" s="161"/>
      <c r="I25" s="143"/>
      <c r="J25" s="143"/>
      <c r="K25" s="162"/>
      <c r="L25" s="161"/>
      <c r="M25" s="143"/>
      <c r="N25" s="143"/>
      <c r="O25" s="162"/>
      <c r="P25" s="235"/>
      <c r="Q25" s="393" t="s">
        <v>514</v>
      </c>
      <c r="R25" s="1681" t="s">
        <v>860</v>
      </c>
      <c r="S25" s="1681"/>
      <c r="T25" s="1681"/>
      <c r="U25" s="1681"/>
      <c r="V25" s="1681"/>
      <c r="W25" s="393" t="s">
        <v>1192</v>
      </c>
      <c r="X25" s="236" t="s">
        <v>173</v>
      </c>
      <c r="Y25" s="236"/>
      <c r="Z25" s="236"/>
      <c r="AA25" s="236" t="s">
        <v>1035</v>
      </c>
      <c r="AB25" s="393" t="s">
        <v>514</v>
      </c>
      <c r="AC25" s="236" t="s">
        <v>500</v>
      </c>
      <c r="AD25" s="236"/>
      <c r="AE25" s="393" t="s">
        <v>514</v>
      </c>
      <c r="AF25" s="236" t="s">
        <v>174</v>
      </c>
      <c r="AG25" s="236"/>
      <c r="AH25" s="172" t="s">
        <v>1044</v>
      </c>
      <c r="AI25" s="174"/>
      <c r="AJ25" s="179"/>
      <c r="AK25" s="168"/>
      <c r="AL25" s="168"/>
      <c r="AM25" s="168"/>
      <c r="AN25" s="161"/>
      <c r="AO25" s="169"/>
      <c r="AP25" s="143"/>
      <c r="AQ25" s="143"/>
      <c r="AR25" s="146"/>
      <c r="AS25" s="146"/>
      <c r="AT25" s="146"/>
      <c r="AU25" s="146"/>
      <c r="AV25" s="146"/>
    </row>
    <row r="26" spans="1:48" ht="12" customHeight="1">
      <c r="A26" s="1635"/>
      <c r="B26" s="161"/>
      <c r="C26" s="143"/>
      <c r="D26" s="143"/>
      <c r="E26" s="162"/>
      <c r="F26" s="161"/>
      <c r="G26" s="162"/>
      <c r="H26" s="161"/>
      <c r="I26" s="143"/>
      <c r="J26" s="143"/>
      <c r="K26" s="162"/>
      <c r="L26" s="161"/>
      <c r="M26" s="143"/>
      <c r="N26" s="143"/>
      <c r="O26" s="162"/>
      <c r="P26" s="227" t="s">
        <v>1033</v>
      </c>
      <c r="Q26" s="213" t="s">
        <v>745</v>
      </c>
      <c r="R26" s="213"/>
      <c r="S26" s="213"/>
      <c r="T26" s="213"/>
      <c r="U26" s="213"/>
      <c r="V26" s="213"/>
      <c r="W26" s="213"/>
      <c r="X26" s="213"/>
      <c r="Y26" s="213"/>
      <c r="Z26" s="213"/>
      <c r="AA26" s="213"/>
      <c r="AB26" s="213"/>
      <c r="AC26" s="213"/>
      <c r="AD26" s="213"/>
      <c r="AE26" s="213"/>
      <c r="AF26" s="213"/>
      <c r="AG26" s="213"/>
      <c r="AH26" s="143"/>
      <c r="AI26" s="162"/>
      <c r="AJ26" s="179"/>
      <c r="AK26" s="168"/>
      <c r="AL26" s="168"/>
      <c r="AM26" s="168"/>
      <c r="AN26" s="161"/>
      <c r="AO26" s="169"/>
      <c r="AP26" s="143"/>
      <c r="AQ26" s="143"/>
      <c r="AR26" s="146"/>
      <c r="AS26" s="146"/>
      <c r="AT26" s="146"/>
      <c r="AU26" s="146"/>
      <c r="AV26" s="146"/>
    </row>
    <row r="27" spans="1:48" ht="12" customHeight="1">
      <c r="A27" s="1635"/>
      <c r="B27" s="161"/>
      <c r="C27" s="143"/>
      <c r="D27" s="143"/>
      <c r="E27" s="162"/>
      <c r="F27" s="161"/>
      <c r="G27" s="162"/>
      <c r="H27" s="161"/>
      <c r="I27" s="143"/>
      <c r="J27" s="143"/>
      <c r="K27" s="162"/>
      <c r="L27" s="161"/>
      <c r="M27" s="143"/>
      <c r="N27" s="143"/>
      <c r="O27" s="162"/>
      <c r="P27" s="235"/>
      <c r="Q27" s="338" t="s">
        <v>514</v>
      </c>
      <c r="R27" s="236" t="s">
        <v>1194</v>
      </c>
      <c r="S27" s="236"/>
      <c r="T27" s="236"/>
      <c r="U27" s="236"/>
      <c r="V27" s="236"/>
      <c r="W27" s="338" t="s">
        <v>1192</v>
      </c>
      <c r="X27" s="236" t="s">
        <v>173</v>
      </c>
      <c r="Y27" s="236"/>
      <c r="Z27" s="236"/>
      <c r="AA27" s="236" t="s">
        <v>1035</v>
      </c>
      <c r="AB27" s="338" t="s">
        <v>514</v>
      </c>
      <c r="AC27" s="236" t="s">
        <v>500</v>
      </c>
      <c r="AD27" s="236"/>
      <c r="AE27" s="338" t="s">
        <v>514</v>
      </c>
      <c r="AF27" s="236" t="s">
        <v>174</v>
      </c>
      <c r="AG27" s="236"/>
      <c r="AH27" s="236" t="s">
        <v>1044</v>
      </c>
      <c r="AI27" s="243"/>
      <c r="AJ27" s="179"/>
      <c r="AK27" s="168"/>
      <c r="AL27" s="168"/>
      <c r="AM27" s="168"/>
      <c r="AN27" s="161"/>
      <c r="AO27" s="169"/>
      <c r="AP27" s="143"/>
      <c r="AQ27" s="143"/>
      <c r="AR27" s="146"/>
      <c r="AS27" s="146"/>
      <c r="AT27" s="146"/>
      <c r="AU27" s="146"/>
      <c r="AV27" s="146"/>
    </row>
    <row r="28" spans="1:48" ht="12" customHeight="1">
      <c r="A28" s="1635"/>
      <c r="B28" s="161"/>
      <c r="C28" s="143"/>
      <c r="D28" s="143"/>
      <c r="E28" s="162"/>
      <c r="F28" s="161"/>
      <c r="G28" s="162"/>
      <c r="H28" s="161"/>
      <c r="I28" s="143"/>
      <c r="J28" s="143"/>
      <c r="K28" s="162"/>
      <c r="L28" s="161"/>
      <c r="M28" s="143"/>
      <c r="N28" s="143"/>
      <c r="O28" s="162"/>
      <c r="P28" s="227" t="s">
        <v>1033</v>
      </c>
      <c r="Q28" s="213" t="s">
        <v>425</v>
      </c>
      <c r="R28" s="213"/>
      <c r="S28" s="213"/>
      <c r="T28" s="213"/>
      <c r="U28" s="213"/>
      <c r="V28" s="213"/>
      <c r="W28" s="213"/>
      <c r="X28" s="213"/>
      <c r="Y28" s="213"/>
      <c r="Z28" s="213"/>
      <c r="AA28" s="213"/>
      <c r="AB28" s="213"/>
      <c r="AC28" s="213"/>
      <c r="AD28" s="213"/>
      <c r="AE28" s="213"/>
      <c r="AF28" s="213"/>
      <c r="AG28" s="213"/>
      <c r="AH28" s="143"/>
      <c r="AI28" s="162"/>
      <c r="AJ28" s="179"/>
      <c r="AK28" s="168"/>
      <c r="AL28" s="168"/>
      <c r="AM28" s="168"/>
      <c r="AN28" s="161"/>
      <c r="AO28" s="169"/>
      <c r="AP28" s="143"/>
      <c r="AQ28" s="143"/>
      <c r="AR28" s="146"/>
      <c r="AS28" s="146"/>
      <c r="AT28" s="146"/>
      <c r="AU28" s="146"/>
      <c r="AV28" s="146"/>
    </row>
    <row r="29" spans="1:48" ht="12" customHeight="1">
      <c r="A29" s="1635"/>
      <c r="B29" s="161"/>
      <c r="C29" s="143"/>
      <c r="D29" s="143"/>
      <c r="E29" s="162"/>
      <c r="F29" s="161"/>
      <c r="G29" s="162"/>
      <c r="H29" s="161"/>
      <c r="I29" s="143"/>
      <c r="J29" s="143"/>
      <c r="K29" s="162"/>
      <c r="L29" s="161"/>
      <c r="M29" s="143"/>
      <c r="N29" s="143"/>
      <c r="O29" s="162"/>
      <c r="P29" s="235"/>
      <c r="Q29" s="338" t="s">
        <v>514</v>
      </c>
      <c r="R29" s="236" t="s">
        <v>1194</v>
      </c>
      <c r="S29" s="236"/>
      <c r="T29" s="236"/>
      <c r="U29" s="236"/>
      <c r="V29" s="236"/>
      <c r="W29" s="338" t="s">
        <v>1192</v>
      </c>
      <c r="X29" s="236" t="s">
        <v>173</v>
      </c>
      <c r="Y29" s="236"/>
      <c r="Z29" s="236"/>
      <c r="AA29" s="236" t="s">
        <v>1035</v>
      </c>
      <c r="AB29" s="338" t="s">
        <v>514</v>
      </c>
      <c r="AC29" s="236" t="s">
        <v>500</v>
      </c>
      <c r="AD29" s="236"/>
      <c r="AE29" s="338" t="s">
        <v>514</v>
      </c>
      <c r="AF29" s="236" t="s">
        <v>174</v>
      </c>
      <c r="AG29" s="236"/>
      <c r="AH29" s="236" t="s">
        <v>1044</v>
      </c>
      <c r="AI29" s="243"/>
      <c r="AJ29" s="179"/>
      <c r="AK29" s="168"/>
      <c r="AL29" s="168"/>
      <c r="AM29" s="168"/>
      <c r="AN29" s="161"/>
      <c r="AO29" s="169"/>
      <c r="AP29" s="143"/>
      <c r="AQ29" s="143"/>
      <c r="AR29" s="146"/>
      <c r="AS29" s="146"/>
      <c r="AT29" s="146"/>
      <c r="AU29" s="146"/>
      <c r="AV29" s="146"/>
    </row>
    <row r="30" spans="1:48" ht="12" customHeight="1">
      <c r="A30" s="1635"/>
      <c r="B30" s="161"/>
      <c r="C30" s="143"/>
      <c r="D30" s="143"/>
      <c r="E30" s="162"/>
      <c r="F30" s="161"/>
      <c r="G30" s="162"/>
      <c r="H30" s="161"/>
      <c r="I30" s="143"/>
      <c r="J30" s="143"/>
      <c r="K30" s="162"/>
      <c r="L30" s="161"/>
      <c r="M30" s="143"/>
      <c r="N30" s="143"/>
      <c r="O30" s="162"/>
      <c r="P30" s="227" t="s">
        <v>1033</v>
      </c>
      <c r="Q30" s="213" t="s">
        <v>785</v>
      </c>
      <c r="R30" s="213"/>
      <c r="S30" s="213"/>
      <c r="T30" s="213"/>
      <c r="U30" s="213"/>
      <c r="V30" s="213"/>
      <c r="W30" s="213"/>
      <c r="X30" s="213"/>
      <c r="Y30" s="213"/>
      <c r="Z30" s="213"/>
      <c r="AA30" s="213"/>
      <c r="AB30" s="213"/>
      <c r="AC30" s="213"/>
      <c r="AD30" s="213"/>
      <c r="AE30" s="213"/>
      <c r="AF30" s="213"/>
      <c r="AG30" s="213"/>
      <c r="AH30" s="143"/>
      <c r="AI30" s="162"/>
      <c r="AJ30" s="179"/>
      <c r="AK30" s="168"/>
      <c r="AL30" s="168"/>
      <c r="AM30" s="168"/>
      <c r="AN30" s="161"/>
      <c r="AO30" s="169"/>
      <c r="AP30" s="143"/>
      <c r="AQ30" s="143"/>
      <c r="AR30" s="146"/>
      <c r="AS30" s="146"/>
      <c r="AT30" s="146"/>
      <c r="AU30" s="146"/>
      <c r="AV30" s="146"/>
    </row>
    <row r="31" spans="1:48" ht="12" customHeight="1">
      <c r="A31" s="1635"/>
      <c r="B31" s="161"/>
      <c r="C31" s="143"/>
      <c r="D31" s="143"/>
      <c r="E31" s="162"/>
      <c r="F31" s="161"/>
      <c r="G31" s="162"/>
      <c r="H31" s="161"/>
      <c r="I31" s="143"/>
      <c r="J31" s="143"/>
      <c r="K31" s="162"/>
      <c r="L31" s="161"/>
      <c r="M31" s="143"/>
      <c r="N31" s="143"/>
      <c r="O31" s="162"/>
      <c r="P31" s="235"/>
      <c r="Q31" s="338" t="s">
        <v>514</v>
      </c>
      <c r="R31" s="236" t="s">
        <v>1194</v>
      </c>
      <c r="S31" s="236"/>
      <c r="T31" s="236"/>
      <c r="U31" s="236"/>
      <c r="V31" s="236"/>
      <c r="W31" s="338" t="s">
        <v>1192</v>
      </c>
      <c r="X31" s="236" t="s">
        <v>173</v>
      </c>
      <c r="Y31" s="236"/>
      <c r="Z31" s="236"/>
      <c r="AA31" s="236" t="s">
        <v>1035</v>
      </c>
      <c r="AB31" s="338" t="s">
        <v>514</v>
      </c>
      <c r="AC31" s="236" t="s">
        <v>500</v>
      </c>
      <c r="AD31" s="236"/>
      <c r="AE31" s="338" t="s">
        <v>514</v>
      </c>
      <c r="AF31" s="236" t="s">
        <v>174</v>
      </c>
      <c r="AG31" s="236"/>
      <c r="AH31" s="236" t="s">
        <v>1044</v>
      </c>
      <c r="AI31" s="243"/>
      <c r="AJ31" s="179"/>
      <c r="AK31" s="168"/>
      <c r="AL31" s="168"/>
      <c r="AM31" s="168"/>
      <c r="AN31" s="161"/>
      <c r="AO31" s="169"/>
      <c r="AP31" s="143"/>
      <c r="AQ31" s="143"/>
      <c r="AR31" s="146"/>
      <c r="AS31" s="146"/>
      <c r="AT31" s="146"/>
      <c r="AU31" s="146"/>
      <c r="AV31" s="146"/>
    </row>
    <row r="32" spans="1:48" ht="12" customHeight="1">
      <c r="A32" s="645"/>
      <c r="B32" s="161"/>
      <c r="C32" s="143"/>
      <c r="D32" s="143"/>
      <c r="E32" s="162"/>
      <c r="F32" s="161"/>
      <c r="G32" s="162"/>
      <c r="H32" s="1667" t="s">
        <v>1195</v>
      </c>
      <c r="I32" s="1668"/>
      <c r="J32" s="1668"/>
      <c r="K32" s="1669"/>
      <c r="L32" s="182" t="s">
        <v>427</v>
      </c>
      <c r="M32" s="176"/>
      <c r="N32" s="176"/>
      <c r="O32" s="178"/>
      <c r="P32" s="237" t="s">
        <v>1003</v>
      </c>
      <c r="Q32" s="239" t="s">
        <v>428</v>
      </c>
      <c r="R32" s="239"/>
      <c r="S32" s="239"/>
      <c r="T32" s="239"/>
      <c r="U32" s="239"/>
      <c r="V32" s="239"/>
      <c r="W32" s="239"/>
      <c r="X32" s="239"/>
      <c r="Y32" s="239"/>
      <c r="Z32" s="239"/>
      <c r="AA32" s="239"/>
      <c r="AB32" s="239"/>
      <c r="AC32" s="239"/>
      <c r="AD32" s="239"/>
      <c r="AE32" s="239"/>
      <c r="AF32" s="239"/>
      <c r="AG32" s="239"/>
      <c r="AH32" s="239"/>
      <c r="AI32" s="162"/>
      <c r="AJ32" s="336" t="s">
        <v>514</v>
      </c>
      <c r="AK32" s="188" t="s">
        <v>1168</v>
      </c>
      <c r="AL32" s="188"/>
      <c r="AM32" s="188"/>
      <c r="AN32" s="182"/>
      <c r="AO32" s="183"/>
      <c r="AP32" s="143"/>
      <c r="AQ32" s="143"/>
      <c r="AR32" s="143"/>
      <c r="AS32" s="143"/>
      <c r="AT32" s="143"/>
      <c r="AU32" s="143"/>
      <c r="AV32" s="143"/>
    </row>
    <row r="33" spans="1:48" ht="12" customHeight="1">
      <c r="A33" s="645"/>
      <c r="B33" s="161"/>
      <c r="C33" s="143"/>
      <c r="D33" s="143"/>
      <c r="E33" s="162"/>
      <c r="F33" s="161"/>
      <c r="G33" s="162"/>
      <c r="H33" s="161"/>
      <c r="I33" s="143"/>
      <c r="J33" s="143"/>
      <c r="K33" s="162"/>
      <c r="L33" s="161" t="s">
        <v>458</v>
      </c>
      <c r="M33" s="143"/>
      <c r="N33" s="143"/>
      <c r="O33" s="162"/>
      <c r="P33" s="227"/>
      <c r="Q33" s="213" t="s">
        <v>424</v>
      </c>
      <c r="R33" s="213"/>
      <c r="S33" s="213"/>
      <c r="T33" s="327" t="s">
        <v>514</v>
      </c>
      <c r="U33" s="213" t="s">
        <v>500</v>
      </c>
      <c r="W33" s="327" t="s">
        <v>514</v>
      </c>
      <c r="X33" s="213" t="s">
        <v>174</v>
      </c>
      <c r="Y33" s="213"/>
      <c r="Z33" s="326" t="s">
        <v>514</v>
      </c>
      <c r="AA33" s="230" t="s">
        <v>224</v>
      </c>
      <c r="AB33" s="230"/>
      <c r="AC33" s="687" t="s">
        <v>1004</v>
      </c>
      <c r="AD33" s="1269"/>
      <c r="AE33" s="1269"/>
      <c r="AF33" s="1269"/>
      <c r="AG33" s="1269"/>
      <c r="AH33" s="213" t="s">
        <v>1005</v>
      </c>
      <c r="AI33" s="162"/>
      <c r="AJ33" s="334" t="s">
        <v>514</v>
      </c>
      <c r="AK33" s="168" t="s">
        <v>1170</v>
      </c>
      <c r="AL33" s="168"/>
      <c r="AM33" s="168"/>
      <c r="AN33" s="161"/>
      <c r="AO33" s="169"/>
      <c r="AP33" s="143"/>
      <c r="AQ33" s="143"/>
      <c r="AR33" s="143"/>
      <c r="AS33" s="143"/>
      <c r="AT33" s="143"/>
      <c r="AU33" s="143"/>
      <c r="AV33" s="143"/>
    </row>
    <row r="34" spans="1:48" ht="12" customHeight="1">
      <c r="A34" s="645"/>
      <c r="B34" s="161"/>
      <c r="C34" s="143"/>
      <c r="D34" s="143"/>
      <c r="E34" s="162"/>
      <c r="F34" s="161"/>
      <c r="G34" s="162"/>
      <c r="H34" s="161"/>
      <c r="I34" s="143"/>
      <c r="J34" s="143"/>
      <c r="K34" s="162"/>
      <c r="L34" s="161"/>
      <c r="M34" s="143"/>
      <c r="N34" s="143"/>
      <c r="O34" s="162"/>
      <c r="P34" s="227"/>
      <c r="Q34" s="213" t="s">
        <v>745</v>
      </c>
      <c r="R34" s="213"/>
      <c r="S34" s="213"/>
      <c r="T34" s="327" t="s">
        <v>514</v>
      </c>
      <c r="U34" s="213" t="s">
        <v>500</v>
      </c>
      <c r="W34" s="327" t="s">
        <v>514</v>
      </c>
      <c r="X34" s="213" t="s">
        <v>174</v>
      </c>
      <c r="Y34" s="213"/>
      <c r="Z34" s="326" t="s">
        <v>514</v>
      </c>
      <c r="AA34" s="230" t="s">
        <v>224</v>
      </c>
      <c r="AB34" s="230"/>
      <c r="AC34" s="687" t="s">
        <v>1004</v>
      </c>
      <c r="AD34" s="1269"/>
      <c r="AE34" s="1269"/>
      <c r="AF34" s="1269"/>
      <c r="AG34" s="1269"/>
      <c r="AH34" s="213" t="s">
        <v>1005</v>
      </c>
      <c r="AI34" s="162"/>
      <c r="AJ34" s="334" t="s">
        <v>514</v>
      </c>
      <c r="AK34" s="168" t="s">
        <v>1186</v>
      </c>
      <c r="AL34" s="168"/>
      <c r="AM34" s="168"/>
      <c r="AN34" s="161"/>
      <c r="AO34" s="169"/>
      <c r="AP34" s="143"/>
      <c r="AQ34" s="143"/>
      <c r="AR34" s="143"/>
      <c r="AS34" s="143"/>
      <c r="AT34" s="143"/>
      <c r="AU34" s="143"/>
      <c r="AV34" s="688"/>
    </row>
    <row r="35" spans="1:48" ht="12" customHeight="1">
      <c r="A35" s="645"/>
      <c r="B35" s="161"/>
      <c r="C35" s="143"/>
      <c r="D35" s="143"/>
      <c r="E35" s="162"/>
      <c r="F35" s="161"/>
      <c r="G35" s="162"/>
      <c r="H35" s="161"/>
      <c r="I35" s="143"/>
      <c r="J35" s="143"/>
      <c r="K35" s="162"/>
      <c r="L35" s="161"/>
      <c r="M35" s="143"/>
      <c r="N35" s="143"/>
      <c r="O35" s="162"/>
      <c r="P35" s="227"/>
      <c r="Q35" s="213" t="s">
        <v>425</v>
      </c>
      <c r="R35" s="213"/>
      <c r="S35" s="213"/>
      <c r="T35" s="327" t="s">
        <v>514</v>
      </c>
      <c r="U35" s="213" t="s">
        <v>500</v>
      </c>
      <c r="W35" s="327" t="s">
        <v>514</v>
      </c>
      <c r="X35" s="213" t="s">
        <v>174</v>
      </c>
      <c r="Y35" s="213"/>
      <c r="Z35" s="326" t="s">
        <v>514</v>
      </c>
      <c r="AA35" s="230" t="s">
        <v>224</v>
      </c>
      <c r="AB35" s="230"/>
      <c r="AC35" s="687" t="s">
        <v>1004</v>
      </c>
      <c r="AD35" s="1269"/>
      <c r="AE35" s="1269"/>
      <c r="AF35" s="1269"/>
      <c r="AG35" s="1269"/>
      <c r="AH35" s="213" t="s">
        <v>1005</v>
      </c>
      <c r="AI35" s="162"/>
      <c r="AJ35" s="334" t="s">
        <v>514</v>
      </c>
      <c r="AK35" s="168" t="s">
        <v>1188</v>
      </c>
      <c r="AL35" s="168"/>
      <c r="AM35" s="168"/>
      <c r="AN35" s="161"/>
      <c r="AO35" s="169"/>
      <c r="AP35" s="143"/>
      <c r="AQ35" s="143"/>
      <c r="AR35" s="143"/>
      <c r="AS35" s="143"/>
      <c r="AT35" s="143"/>
      <c r="AU35" s="143"/>
      <c r="AV35" s="143"/>
    </row>
    <row r="36" spans="1:48" ht="12" customHeight="1">
      <c r="A36" s="645"/>
      <c r="B36" s="161"/>
      <c r="C36" s="143"/>
      <c r="D36" s="143"/>
      <c r="E36" s="162"/>
      <c r="F36" s="161"/>
      <c r="G36" s="162"/>
      <c r="H36" s="161"/>
      <c r="I36" s="143"/>
      <c r="J36" s="143"/>
      <c r="K36" s="162"/>
      <c r="L36" s="161"/>
      <c r="M36" s="143"/>
      <c r="N36" s="143"/>
      <c r="O36" s="162"/>
      <c r="P36" s="235"/>
      <c r="Q36" s="236" t="s">
        <v>785</v>
      </c>
      <c r="R36" s="236"/>
      <c r="S36" s="236"/>
      <c r="T36" s="338" t="s">
        <v>514</v>
      </c>
      <c r="U36" s="236" t="s">
        <v>500</v>
      </c>
      <c r="V36" s="682"/>
      <c r="W36" s="338" t="s">
        <v>514</v>
      </c>
      <c r="X36" s="236" t="s">
        <v>174</v>
      </c>
      <c r="Y36" s="236"/>
      <c r="Z36" s="335" t="s">
        <v>514</v>
      </c>
      <c r="AA36" s="244" t="s">
        <v>224</v>
      </c>
      <c r="AB36" s="244"/>
      <c r="AC36" s="689" t="s">
        <v>1004</v>
      </c>
      <c r="AD36" s="1670"/>
      <c r="AE36" s="1670"/>
      <c r="AF36" s="1670"/>
      <c r="AG36" s="1670"/>
      <c r="AH36" s="236" t="s">
        <v>1005</v>
      </c>
      <c r="AI36" s="174"/>
      <c r="AJ36" s="161"/>
      <c r="AK36" s="690"/>
      <c r="AL36" s="168"/>
      <c r="AM36" s="168"/>
      <c r="AN36" s="161"/>
      <c r="AO36" s="169"/>
      <c r="AP36" s="143"/>
      <c r="AQ36" s="143"/>
      <c r="AR36" s="143"/>
      <c r="AS36" s="143"/>
      <c r="AT36" s="143"/>
      <c r="AU36" s="143"/>
      <c r="AV36" s="143"/>
    </row>
    <row r="37" spans="1:48" ht="12" customHeight="1">
      <c r="A37" s="645"/>
      <c r="B37" s="161"/>
      <c r="C37" s="143"/>
      <c r="D37" s="143"/>
      <c r="E37" s="162"/>
      <c r="F37" s="161"/>
      <c r="G37" s="162"/>
      <c r="H37" s="161"/>
      <c r="I37" s="143"/>
      <c r="J37" s="143"/>
      <c r="K37" s="162"/>
      <c r="L37" s="161"/>
      <c r="M37" s="143"/>
      <c r="N37" s="143"/>
      <c r="O37" s="162"/>
      <c r="P37" s="143" t="s">
        <v>1141</v>
      </c>
      <c r="Q37" s="143" t="s">
        <v>1196</v>
      </c>
      <c r="R37" s="143"/>
      <c r="S37" s="143"/>
      <c r="T37" s="143"/>
      <c r="U37" s="143"/>
      <c r="V37" s="143"/>
      <c r="W37" s="143"/>
      <c r="X37" s="143"/>
      <c r="Y37" s="143"/>
      <c r="Z37" s="145"/>
      <c r="AA37" s="143"/>
      <c r="AB37" s="143"/>
      <c r="AC37" s="143"/>
      <c r="AD37" s="143"/>
      <c r="AE37" s="143"/>
      <c r="AF37" s="143"/>
      <c r="AG37" s="143"/>
      <c r="AH37" s="143"/>
      <c r="AI37" s="162"/>
      <c r="AJ37" s="161"/>
      <c r="AK37" s="690"/>
      <c r="AL37" s="168"/>
      <c r="AM37" s="168"/>
      <c r="AN37" s="161"/>
      <c r="AO37" s="169"/>
      <c r="AP37" s="143"/>
      <c r="AQ37" s="143"/>
      <c r="AR37" s="143"/>
      <c r="AS37" s="143"/>
      <c r="AT37" s="143"/>
      <c r="AU37" s="143"/>
      <c r="AV37" s="143"/>
    </row>
    <row r="38" spans="1:48" ht="12" customHeight="1">
      <c r="A38" s="645"/>
      <c r="B38" s="161"/>
      <c r="C38" s="143"/>
      <c r="D38" s="143"/>
      <c r="E38" s="162"/>
      <c r="F38" s="161"/>
      <c r="G38" s="162"/>
      <c r="H38" s="161"/>
      <c r="I38" s="143"/>
      <c r="J38" s="143"/>
      <c r="K38" s="162"/>
      <c r="L38" s="161"/>
      <c r="M38" s="143"/>
      <c r="N38" s="143"/>
      <c r="O38" s="162"/>
      <c r="P38" s="227"/>
      <c r="Q38" s="213" t="s">
        <v>424</v>
      </c>
      <c r="R38" s="213"/>
      <c r="S38" s="213"/>
      <c r="T38" s="327" t="s">
        <v>514</v>
      </c>
      <c r="U38" s="213" t="s">
        <v>500</v>
      </c>
      <c r="W38" s="327" t="s">
        <v>514</v>
      </c>
      <c r="X38" s="213" t="s">
        <v>174</v>
      </c>
      <c r="Y38" s="213"/>
      <c r="Z38" s="326" t="s">
        <v>514</v>
      </c>
      <c r="AA38" s="230" t="s">
        <v>224</v>
      </c>
      <c r="AB38" s="230"/>
      <c r="AC38" s="687" t="s">
        <v>1004</v>
      </c>
      <c r="AD38" s="1269"/>
      <c r="AE38" s="1269"/>
      <c r="AF38" s="1269"/>
      <c r="AG38" s="1269"/>
      <c r="AH38" s="213" t="s">
        <v>1005</v>
      </c>
      <c r="AI38" s="162"/>
      <c r="AJ38" s="161"/>
      <c r="AK38" s="690"/>
      <c r="AL38" s="168"/>
      <c r="AM38" s="168"/>
      <c r="AN38" s="161"/>
      <c r="AO38" s="169"/>
      <c r="AP38" s="143"/>
      <c r="AQ38" s="143"/>
      <c r="AR38" s="143"/>
      <c r="AS38" s="143"/>
      <c r="AT38" s="143"/>
      <c r="AU38" s="143"/>
      <c r="AV38" s="143"/>
    </row>
    <row r="39" spans="1:48" ht="12" customHeight="1">
      <c r="A39" s="645"/>
      <c r="B39" s="161"/>
      <c r="C39" s="143"/>
      <c r="D39" s="143"/>
      <c r="E39" s="162"/>
      <c r="F39" s="161"/>
      <c r="G39" s="162"/>
      <c r="H39" s="161"/>
      <c r="I39" s="143"/>
      <c r="J39" s="143"/>
      <c r="K39" s="162"/>
      <c r="L39" s="161"/>
      <c r="M39" s="143"/>
      <c r="N39" s="143"/>
      <c r="O39" s="162"/>
      <c r="P39" s="227"/>
      <c r="Q39" s="213" t="s">
        <v>745</v>
      </c>
      <c r="R39" s="213"/>
      <c r="S39" s="213"/>
      <c r="T39" s="327" t="s">
        <v>514</v>
      </c>
      <c r="U39" s="213" t="s">
        <v>500</v>
      </c>
      <c r="W39" s="327" t="s">
        <v>514</v>
      </c>
      <c r="X39" s="213" t="s">
        <v>174</v>
      </c>
      <c r="Y39" s="213"/>
      <c r="Z39" s="326" t="s">
        <v>514</v>
      </c>
      <c r="AA39" s="230" t="s">
        <v>224</v>
      </c>
      <c r="AB39" s="230"/>
      <c r="AC39" s="687" t="s">
        <v>1004</v>
      </c>
      <c r="AD39" s="1269"/>
      <c r="AE39" s="1269"/>
      <c r="AF39" s="1269"/>
      <c r="AG39" s="1269"/>
      <c r="AH39" s="213" t="s">
        <v>1005</v>
      </c>
      <c r="AI39" s="162"/>
      <c r="AJ39" s="161"/>
      <c r="AK39" s="690"/>
      <c r="AL39" s="168"/>
      <c r="AM39" s="168"/>
      <c r="AN39" s="161"/>
      <c r="AO39" s="169"/>
      <c r="AP39" s="143"/>
      <c r="AQ39" s="143"/>
      <c r="AR39" s="143"/>
      <c r="AS39" s="143"/>
      <c r="AT39" s="143"/>
      <c r="AU39" s="143"/>
      <c r="AV39" s="143"/>
    </row>
    <row r="40" spans="1:48" ht="12" customHeight="1">
      <c r="A40" s="645"/>
      <c r="B40" s="161"/>
      <c r="C40" s="143"/>
      <c r="D40" s="143"/>
      <c r="E40" s="162"/>
      <c r="F40" s="161"/>
      <c r="G40" s="162"/>
      <c r="H40" s="161"/>
      <c r="I40" s="143"/>
      <c r="J40" s="143"/>
      <c r="K40" s="162"/>
      <c r="L40" s="161"/>
      <c r="M40" s="143"/>
      <c r="N40" s="143"/>
      <c r="O40" s="162"/>
      <c r="P40" s="227"/>
      <c r="Q40" s="213" t="s">
        <v>425</v>
      </c>
      <c r="R40" s="213"/>
      <c r="S40" s="213"/>
      <c r="T40" s="327" t="s">
        <v>514</v>
      </c>
      <c r="U40" s="213" t="s">
        <v>500</v>
      </c>
      <c r="W40" s="327" t="s">
        <v>514</v>
      </c>
      <c r="X40" s="213" t="s">
        <v>174</v>
      </c>
      <c r="Y40" s="213"/>
      <c r="Z40" s="326" t="s">
        <v>514</v>
      </c>
      <c r="AA40" s="230" t="s">
        <v>224</v>
      </c>
      <c r="AB40" s="230"/>
      <c r="AC40" s="687" t="s">
        <v>1004</v>
      </c>
      <c r="AD40" s="1269"/>
      <c r="AE40" s="1269"/>
      <c r="AF40" s="1269"/>
      <c r="AG40" s="1269"/>
      <c r="AH40" s="213" t="s">
        <v>1005</v>
      </c>
      <c r="AI40" s="162"/>
      <c r="AJ40" s="690"/>
      <c r="AK40" s="690"/>
      <c r="AL40" s="168"/>
      <c r="AM40" s="168"/>
      <c r="AN40" s="161"/>
      <c r="AO40" s="169"/>
      <c r="AP40" s="143"/>
      <c r="AQ40" s="143"/>
      <c r="AR40" s="143"/>
      <c r="AS40" s="143"/>
      <c r="AT40" s="143"/>
      <c r="AU40" s="143"/>
      <c r="AV40" s="143"/>
    </row>
    <row r="41" spans="1:48" ht="12" customHeight="1">
      <c r="A41" s="645"/>
      <c r="B41" s="161"/>
      <c r="C41" s="143"/>
      <c r="D41" s="143"/>
      <c r="E41" s="162"/>
      <c r="F41" s="161"/>
      <c r="G41" s="162"/>
      <c r="H41" s="161"/>
      <c r="I41" s="143"/>
      <c r="J41" s="143"/>
      <c r="K41" s="162"/>
      <c r="L41" s="161"/>
      <c r="M41" s="143"/>
      <c r="N41" s="143"/>
      <c r="O41" s="162"/>
      <c r="P41" s="235"/>
      <c r="Q41" s="236" t="s">
        <v>785</v>
      </c>
      <c r="R41" s="236"/>
      <c r="S41" s="236"/>
      <c r="T41" s="338" t="s">
        <v>514</v>
      </c>
      <c r="U41" s="236" t="s">
        <v>500</v>
      </c>
      <c r="V41" s="682"/>
      <c r="W41" s="338" t="s">
        <v>514</v>
      </c>
      <c r="X41" s="236" t="s">
        <v>174</v>
      </c>
      <c r="Y41" s="236"/>
      <c r="Z41" s="335" t="s">
        <v>514</v>
      </c>
      <c r="AA41" s="244" t="s">
        <v>224</v>
      </c>
      <c r="AB41" s="244"/>
      <c r="AC41" s="689" t="s">
        <v>1004</v>
      </c>
      <c r="AD41" s="1670"/>
      <c r="AE41" s="1670"/>
      <c r="AF41" s="1670"/>
      <c r="AG41" s="1670"/>
      <c r="AH41" s="236" t="s">
        <v>1005</v>
      </c>
      <c r="AI41" s="174"/>
      <c r="AJ41" s="690"/>
      <c r="AK41" s="690"/>
      <c r="AL41" s="168"/>
      <c r="AM41" s="168"/>
      <c r="AN41" s="161"/>
      <c r="AO41" s="169"/>
      <c r="AP41" s="143"/>
      <c r="AQ41" s="143"/>
      <c r="AR41" s="143"/>
      <c r="AS41" s="143"/>
      <c r="AT41" s="143"/>
      <c r="AU41" s="143"/>
      <c r="AV41" s="143"/>
    </row>
    <row r="42" spans="1:48" ht="12" customHeight="1">
      <c r="A42" s="645"/>
      <c r="B42" s="161"/>
      <c r="C42" s="143"/>
      <c r="D42" s="143"/>
      <c r="E42" s="162"/>
      <c r="F42" s="161"/>
      <c r="G42" s="162"/>
      <c r="H42" s="161"/>
      <c r="I42" s="143"/>
      <c r="J42" s="143"/>
      <c r="K42" s="162"/>
      <c r="L42" s="161"/>
      <c r="M42" s="143"/>
      <c r="N42" s="143"/>
      <c r="O42" s="162"/>
      <c r="P42" s="143" t="s">
        <v>1141</v>
      </c>
      <c r="Q42" s="143" t="s">
        <v>1197</v>
      </c>
      <c r="R42" s="143"/>
      <c r="S42" s="143"/>
      <c r="T42" s="143"/>
      <c r="U42" s="143"/>
      <c r="V42" s="143"/>
      <c r="W42" s="143"/>
      <c r="X42" s="143"/>
      <c r="Y42" s="143"/>
      <c r="Z42" s="145"/>
      <c r="AA42" s="143"/>
      <c r="AB42" s="143"/>
      <c r="AC42" s="143"/>
      <c r="AD42" s="143"/>
      <c r="AE42" s="143"/>
      <c r="AF42" s="143"/>
      <c r="AG42" s="143"/>
      <c r="AH42" s="143"/>
      <c r="AI42" s="162"/>
      <c r="AJ42" s="690"/>
      <c r="AK42" s="690"/>
      <c r="AL42" s="168"/>
      <c r="AM42" s="168"/>
      <c r="AN42" s="161"/>
      <c r="AO42" s="169"/>
      <c r="AP42" s="143"/>
      <c r="AQ42" s="143"/>
      <c r="AR42" s="143"/>
      <c r="AS42" s="143"/>
      <c r="AT42" s="143"/>
      <c r="AU42" s="143"/>
      <c r="AV42" s="143"/>
    </row>
    <row r="43" spans="1:48" ht="12" customHeight="1">
      <c r="A43" s="645"/>
      <c r="B43" s="161"/>
      <c r="C43" s="143"/>
      <c r="D43" s="143"/>
      <c r="E43" s="162"/>
      <c r="F43" s="161"/>
      <c r="G43" s="162"/>
      <c r="H43" s="161"/>
      <c r="I43" s="143"/>
      <c r="J43" s="143"/>
      <c r="K43" s="162"/>
      <c r="L43" s="161"/>
      <c r="M43" s="143"/>
      <c r="N43" s="143"/>
      <c r="O43" s="162"/>
      <c r="P43" s="227"/>
      <c r="Q43" s="213" t="s">
        <v>424</v>
      </c>
      <c r="R43" s="213"/>
      <c r="S43" s="213"/>
      <c r="T43" s="327" t="s">
        <v>514</v>
      </c>
      <c r="U43" s="213" t="s">
        <v>500</v>
      </c>
      <c r="W43" s="327" t="s">
        <v>514</v>
      </c>
      <c r="X43" s="213" t="s">
        <v>174</v>
      </c>
      <c r="Y43" s="213"/>
      <c r="Z43" s="326" t="s">
        <v>514</v>
      </c>
      <c r="AA43" s="230" t="s">
        <v>224</v>
      </c>
      <c r="AB43" s="230"/>
      <c r="AC43" s="687" t="s">
        <v>1004</v>
      </c>
      <c r="AD43" s="1269"/>
      <c r="AE43" s="1269"/>
      <c r="AF43" s="1269"/>
      <c r="AG43" s="1269"/>
      <c r="AH43" s="213" t="s">
        <v>1005</v>
      </c>
      <c r="AI43" s="162"/>
      <c r="AJ43" s="690"/>
      <c r="AK43" s="690"/>
      <c r="AL43" s="168"/>
      <c r="AM43" s="168"/>
      <c r="AN43" s="161"/>
      <c r="AO43" s="169"/>
      <c r="AP43" s="143"/>
      <c r="AQ43" s="143"/>
      <c r="AR43" s="143"/>
      <c r="AS43" s="143"/>
      <c r="AT43" s="143"/>
      <c r="AU43" s="143"/>
      <c r="AV43" s="143"/>
    </row>
    <row r="44" spans="1:48" ht="12" customHeight="1">
      <c r="A44" s="645"/>
      <c r="B44" s="161"/>
      <c r="C44" s="143"/>
      <c r="D44" s="143"/>
      <c r="E44" s="162"/>
      <c r="F44" s="161"/>
      <c r="G44" s="162"/>
      <c r="H44" s="161"/>
      <c r="I44" s="143"/>
      <c r="J44" s="143"/>
      <c r="K44" s="162"/>
      <c r="L44" s="161"/>
      <c r="M44" s="143"/>
      <c r="N44" s="143"/>
      <c r="O44" s="162"/>
      <c r="P44" s="227"/>
      <c r="Q44" s="213" t="s">
        <v>745</v>
      </c>
      <c r="R44" s="213"/>
      <c r="S44" s="213"/>
      <c r="T44" s="327" t="s">
        <v>514</v>
      </c>
      <c r="U44" s="213" t="s">
        <v>500</v>
      </c>
      <c r="W44" s="327" t="s">
        <v>514</v>
      </c>
      <c r="X44" s="213" t="s">
        <v>174</v>
      </c>
      <c r="Y44" s="213"/>
      <c r="Z44" s="326" t="s">
        <v>514</v>
      </c>
      <c r="AA44" s="230" t="s">
        <v>224</v>
      </c>
      <c r="AB44" s="230"/>
      <c r="AC44" s="687" t="s">
        <v>1004</v>
      </c>
      <c r="AD44" s="1269"/>
      <c r="AE44" s="1269"/>
      <c r="AF44" s="1269"/>
      <c r="AG44" s="1269"/>
      <c r="AH44" s="213" t="s">
        <v>1005</v>
      </c>
      <c r="AI44" s="162"/>
      <c r="AJ44" s="690"/>
      <c r="AK44" s="690"/>
      <c r="AL44" s="168"/>
      <c r="AM44" s="168"/>
      <c r="AN44" s="161"/>
      <c r="AO44" s="169"/>
      <c r="AP44" s="143"/>
      <c r="AQ44" s="143"/>
      <c r="AR44" s="143"/>
      <c r="AS44" s="143"/>
      <c r="AT44" s="143"/>
      <c r="AU44" s="143"/>
      <c r="AV44" s="143"/>
    </row>
    <row r="45" spans="1:48" ht="12" customHeight="1">
      <c r="A45" s="645"/>
      <c r="B45" s="161"/>
      <c r="C45" s="143"/>
      <c r="D45" s="143"/>
      <c r="E45" s="162"/>
      <c r="F45" s="161"/>
      <c r="G45" s="162"/>
      <c r="H45" s="161"/>
      <c r="I45" s="143"/>
      <c r="J45" s="143"/>
      <c r="K45" s="162"/>
      <c r="L45" s="161"/>
      <c r="M45" s="143"/>
      <c r="N45" s="143"/>
      <c r="O45" s="162"/>
      <c r="P45" s="227"/>
      <c r="Q45" s="213" t="s">
        <v>425</v>
      </c>
      <c r="R45" s="213"/>
      <c r="S45" s="213"/>
      <c r="T45" s="327" t="s">
        <v>514</v>
      </c>
      <c r="U45" s="213" t="s">
        <v>500</v>
      </c>
      <c r="W45" s="327" t="s">
        <v>514</v>
      </c>
      <c r="X45" s="213" t="s">
        <v>174</v>
      </c>
      <c r="Y45" s="213"/>
      <c r="Z45" s="326" t="s">
        <v>514</v>
      </c>
      <c r="AA45" s="230" t="s">
        <v>224</v>
      </c>
      <c r="AB45" s="230"/>
      <c r="AC45" s="687" t="s">
        <v>1004</v>
      </c>
      <c r="AD45" s="1269"/>
      <c r="AE45" s="1269"/>
      <c r="AF45" s="1269"/>
      <c r="AG45" s="1269"/>
      <c r="AH45" s="213" t="s">
        <v>1005</v>
      </c>
      <c r="AI45" s="162"/>
      <c r="AJ45" s="690"/>
      <c r="AK45" s="690"/>
      <c r="AL45" s="168"/>
      <c r="AM45" s="168"/>
      <c r="AN45" s="161"/>
      <c r="AO45" s="169"/>
      <c r="AP45" s="143"/>
      <c r="AQ45" s="143"/>
      <c r="AR45" s="143"/>
      <c r="AS45" s="143"/>
      <c r="AT45" s="143"/>
      <c r="AU45" s="143"/>
      <c r="AV45" s="143"/>
    </row>
    <row r="46" spans="1:48" ht="12" customHeight="1">
      <c r="A46" s="645"/>
      <c r="B46" s="161"/>
      <c r="C46" s="143"/>
      <c r="D46" s="143"/>
      <c r="E46" s="162"/>
      <c r="F46" s="161"/>
      <c r="G46" s="162"/>
      <c r="H46" s="161"/>
      <c r="I46" s="143"/>
      <c r="J46" s="143"/>
      <c r="K46" s="162"/>
      <c r="L46" s="161"/>
      <c r="M46" s="143"/>
      <c r="N46" s="143"/>
      <c r="O46" s="162"/>
      <c r="P46" s="235"/>
      <c r="Q46" s="236" t="s">
        <v>785</v>
      </c>
      <c r="R46" s="236"/>
      <c r="S46" s="236"/>
      <c r="T46" s="338" t="s">
        <v>514</v>
      </c>
      <c r="U46" s="236" t="s">
        <v>500</v>
      </c>
      <c r="V46" s="682"/>
      <c r="W46" s="338" t="s">
        <v>514</v>
      </c>
      <c r="X46" s="236" t="s">
        <v>174</v>
      </c>
      <c r="Y46" s="236"/>
      <c r="Z46" s="335" t="s">
        <v>514</v>
      </c>
      <c r="AA46" s="244" t="s">
        <v>224</v>
      </c>
      <c r="AB46" s="244"/>
      <c r="AC46" s="689" t="s">
        <v>1004</v>
      </c>
      <c r="AD46" s="1670"/>
      <c r="AE46" s="1670"/>
      <c r="AF46" s="1670"/>
      <c r="AG46" s="1670"/>
      <c r="AH46" s="236" t="s">
        <v>1005</v>
      </c>
      <c r="AI46" s="174"/>
      <c r="AJ46" s="690"/>
      <c r="AK46" s="690"/>
      <c r="AL46" s="168"/>
      <c r="AM46" s="168"/>
      <c r="AN46" s="161"/>
      <c r="AO46" s="169"/>
      <c r="AP46" s="143"/>
      <c r="AQ46" s="143"/>
      <c r="AR46" s="143"/>
      <c r="AS46" s="143"/>
      <c r="AT46" s="143"/>
      <c r="AU46" s="143"/>
      <c r="AV46" s="143"/>
    </row>
    <row r="47" spans="1:48" ht="12" customHeight="1">
      <c r="A47" s="645"/>
      <c r="B47" s="161"/>
      <c r="C47" s="143"/>
      <c r="D47" s="143"/>
      <c r="E47" s="162"/>
      <c r="F47" s="161"/>
      <c r="G47" s="162"/>
      <c r="H47" s="161"/>
      <c r="I47" s="143"/>
      <c r="J47" s="143"/>
      <c r="K47" s="162"/>
      <c r="L47" s="161"/>
      <c r="M47" s="143"/>
      <c r="N47" s="143"/>
      <c r="O47" s="162"/>
      <c r="P47" s="143" t="s">
        <v>1141</v>
      </c>
      <c r="Q47" s="143" t="s">
        <v>1198</v>
      </c>
      <c r="R47" s="143"/>
      <c r="S47" s="143"/>
      <c r="T47" s="143"/>
      <c r="U47" s="143"/>
      <c r="V47" s="143"/>
      <c r="W47" s="143"/>
      <c r="X47" s="143"/>
      <c r="Y47" s="143"/>
      <c r="Z47" s="145"/>
      <c r="AA47" s="143"/>
      <c r="AB47" s="143"/>
      <c r="AC47" s="143"/>
      <c r="AD47" s="143"/>
      <c r="AE47" s="143"/>
      <c r="AF47" s="143"/>
      <c r="AG47" s="143"/>
      <c r="AH47" s="143"/>
      <c r="AI47" s="162"/>
      <c r="AJ47" s="690"/>
      <c r="AK47" s="690"/>
      <c r="AL47" s="168"/>
      <c r="AM47" s="168"/>
      <c r="AN47" s="161"/>
      <c r="AO47" s="169"/>
      <c r="AP47" s="143"/>
      <c r="AQ47" s="143"/>
      <c r="AR47" s="143"/>
      <c r="AS47" s="143"/>
      <c r="AT47" s="143"/>
      <c r="AU47" s="143"/>
      <c r="AV47" s="143"/>
    </row>
    <row r="48" spans="1:48" ht="12" customHeight="1">
      <c r="A48" s="645"/>
      <c r="B48" s="161"/>
      <c r="C48" s="143"/>
      <c r="D48" s="143"/>
      <c r="E48" s="162"/>
      <c r="F48" s="161"/>
      <c r="G48" s="162"/>
      <c r="H48" s="161"/>
      <c r="I48" s="143"/>
      <c r="J48" s="143"/>
      <c r="K48" s="162"/>
      <c r="L48" s="161"/>
      <c r="M48" s="143"/>
      <c r="N48" s="143"/>
      <c r="O48" s="162"/>
      <c r="P48" s="189"/>
      <c r="Q48" s="172"/>
      <c r="R48" s="172"/>
      <c r="S48" s="625" t="s">
        <v>1004</v>
      </c>
      <c r="T48" s="338" t="s">
        <v>514</v>
      </c>
      <c r="U48" s="236" t="s">
        <v>500</v>
      </c>
      <c r="V48" s="682"/>
      <c r="W48" s="338" t="s">
        <v>514</v>
      </c>
      <c r="X48" s="236" t="s">
        <v>861</v>
      </c>
      <c r="Y48" s="236"/>
      <c r="Z48" s="335" t="s">
        <v>514</v>
      </c>
      <c r="AA48" s="244" t="s">
        <v>224</v>
      </c>
      <c r="AB48" s="244"/>
      <c r="AC48" s="689" t="s">
        <v>1004</v>
      </c>
      <c r="AD48" s="1670"/>
      <c r="AE48" s="1670"/>
      <c r="AF48" s="1670"/>
      <c r="AG48" s="1670"/>
      <c r="AH48" s="236" t="s">
        <v>1199</v>
      </c>
      <c r="AI48" s="174"/>
      <c r="AJ48" s="690"/>
      <c r="AK48" s="690"/>
      <c r="AL48" s="168"/>
      <c r="AM48" s="168"/>
      <c r="AN48" s="161"/>
      <c r="AO48" s="169"/>
      <c r="AP48" s="143"/>
      <c r="AQ48" s="143"/>
      <c r="AR48" s="143"/>
      <c r="AS48" s="143"/>
      <c r="AT48" s="143"/>
      <c r="AU48" s="143"/>
      <c r="AV48" s="143"/>
    </row>
    <row r="49" spans="1:48" ht="12" customHeight="1">
      <c r="A49" s="645"/>
      <c r="B49" s="161"/>
      <c r="C49" s="143"/>
      <c r="D49" s="143"/>
      <c r="E49" s="162"/>
      <c r="F49" s="161"/>
      <c r="G49" s="162"/>
      <c r="H49" s="161"/>
      <c r="I49" s="143"/>
      <c r="J49" s="143"/>
      <c r="K49" s="162"/>
      <c r="L49" s="161"/>
      <c r="M49" s="143"/>
      <c r="N49" s="143"/>
      <c r="O49" s="162"/>
      <c r="P49" s="143" t="s">
        <v>1141</v>
      </c>
      <c r="Q49" s="143" t="s">
        <v>1200</v>
      </c>
      <c r="R49" s="143"/>
      <c r="S49" s="143"/>
      <c r="T49" s="143"/>
      <c r="U49" s="143"/>
      <c r="V49" s="143"/>
      <c r="W49" s="143"/>
      <c r="X49" s="143"/>
      <c r="Y49" s="143"/>
      <c r="Z49" s="143"/>
      <c r="AA49" s="143"/>
      <c r="AB49" s="143"/>
      <c r="AC49" s="143"/>
      <c r="AD49" s="143"/>
      <c r="AE49" s="143"/>
      <c r="AF49" s="143"/>
      <c r="AG49" s="143"/>
      <c r="AH49" s="143"/>
      <c r="AI49" s="162"/>
      <c r="AJ49" s="690"/>
      <c r="AK49" s="690"/>
      <c r="AL49" s="168"/>
      <c r="AM49" s="168"/>
      <c r="AN49" s="161"/>
      <c r="AO49" s="169"/>
      <c r="AP49" s="143"/>
      <c r="AQ49" s="143"/>
      <c r="AR49" s="143"/>
      <c r="AS49" s="143"/>
      <c r="AT49" s="143"/>
      <c r="AU49" s="143"/>
      <c r="AV49" s="143"/>
    </row>
    <row r="50" spans="1:48" ht="12" customHeight="1">
      <c r="A50" s="645"/>
      <c r="B50" s="161"/>
      <c r="C50" s="143"/>
      <c r="D50" s="143"/>
      <c r="E50" s="162"/>
      <c r="F50" s="161"/>
      <c r="G50" s="162"/>
      <c r="H50" s="161"/>
      <c r="I50" s="143"/>
      <c r="J50" s="143"/>
      <c r="K50" s="162"/>
      <c r="L50" s="161"/>
      <c r="M50" s="143"/>
      <c r="N50" s="143"/>
      <c r="O50" s="162"/>
      <c r="P50" s="189"/>
      <c r="Q50" s="172"/>
      <c r="R50" s="172"/>
      <c r="S50" s="625" t="s">
        <v>1004</v>
      </c>
      <c r="T50" s="338" t="s">
        <v>514</v>
      </c>
      <c r="U50" s="236" t="s">
        <v>500</v>
      </c>
      <c r="V50" s="682"/>
      <c r="W50" s="338" t="s">
        <v>514</v>
      </c>
      <c r="X50" s="236" t="s">
        <v>861</v>
      </c>
      <c r="Y50" s="236"/>
      <c r="Z50" s="335" t="s">
        <v>514</v>
      </c>
      <c r="AA50" s="244" t="s">
        <v>224</v>
      </c>
      <c r="AB50" s="244"/>
      <c r="AC50" s="689" t="s">
        <v>1004</v>
      </c>
      <c r="AD50" s="1670"/>
      <c r="AE50" s="1670"/>
      <c r="AF50" s="1670"/>
      <c r="AG50" s="1670"/>
      <c r="AH50" s="236" t="s">
        <v>1199</v>
      </c>
      <c r="AI50" s="174"/>
      <c r="AJ50" s="690"/>
      <c r="AK50" s="690"/>
      <c r="AL50" s="168"/>
      <c r="AM50" s="168"/>
      <c r="AN50" s="161"/>
      <c r="AO50" s="169"/>
      <c r="AP50" s="143"/>
      <c r="AQ50" s="143"/>
      <c r="AR50" s="143"/>
      <c r="AS50" s="143"/>
      <c r="AT50" s="143"/>
      <c r="AU50" s="143"/>
      <c r="AV50" s="143"/>
    </row>
    <row r="51" spans="1:48" ht="12" customHeight="1">
      <c r="A51" s="645"/>
      <c r="B51" s="161"/>
      <c r="C51" s="143"/>
      <c r="D51" s="143"/>
      <c r="E51" s="162"/>
      <c r="F51" s="161"/>
      <c r="G51" s="162"/>
      <c r="H51" s="161"/>
      <c r="I51" s="143"/>
      <c r="J51" s="143"/>
      <c r="K51" s="162"/>
      <c r="L51" s="161"/>
      <c r="M51" s="143"/>
      <c r="N51" s="143"/>
      <c r="O51" s="162"/>
      <c r="P51" s="143" t="s">
        <v>1141</v>
      </c>
      <c r="Q51" s="143" t="s">
        <v>1201</v>
      </c>
      <c r="R51" s="143"/>
      <c r="S51" s="143"/>
      <c r="T51" s="143"/>
      <c r="U51" s="143"/>
      <c r="V51" s="143"/>
      <c r="W51" s="143"/>
      <c r="X51" s="143"/>
      <c r="Y51" s="143"/>
      <c r="Z51" s="143"/>
      <c r="AA51" s="143"/>
      <c r="AB51" s="143"/>
      <c r="AC51" s="143"/>
      <c r="AD51" s="143"/>
      <c r="AE51" s="143"/>
      <c r="AF51" s="143"/>
      <c r="AG51" s="143"/>
      <c r="AH51" s="143"/>
      <c r="AI51" s="162"/>
      <c r="AJ51" s="690"/>
      <c r="AK51" s="690"/>
      <c r="AL51" s="168"/>
      <c r="AM51" s="168"/>
      <c r="AN51" s="161"/>
      <c r="AO51" s="169"/>
      <c r="AP51" s="143"/>
      <c r="AQ51" s="143"/>
      <c r="AR51" s="143"/>
      <c r="AS51" s="143"/>
      <c r="AT51" s="143"/>
      <c r="AU51" s="143"/>
      <c r="AV51" s="143"/>
    </row>
    <row r="52" spans="1:48" ht="12" customHeight="1" thickBot="1">
      <c r="A52" s="671"/>
      <c r="B52" s="184"/>
      <c r="C52" s="157"/>
      <c r="D52" s="157"/>
      <c r="E52" s="185"/>
      <c r="F52" s="184"/>
      <c r="G52" s="185"/>
      <c r="H52" s="184"/>
      <c r="I52" s="157"/>
      <c r="J52" s="157"/>
      <c r="K52" s="185"/>
      <c r="L52" s="184"/>
      <c r="M52" s="157"/>
      <c r="N52" s="157"/>
      <c r="O52" s="185"/>
      <c r="P52" s="184"/>
      <c r="Q52" s="157"/>
      <c r="R52" s="157"/>
      <c r="S52" s="414" t="s">
        <v>1004</v>
      </c>
      <c r="T52" s="341" t="s">
        <v>514</v>
      </c>
      <c r="U52" s="220" t="s">
        <v>500</v>
      </c>
      <c r="V52" s="401"/>
      <c r="W52" s="341" t="s">
        <v>514</v>
      </c>
      <c r="X52" s="220" t="s">
        <v>861</v>
      </c>
      <c r="Y52" s="220"/>
      <c r="Z52" s="342" t="s">
        <v>514</v>
      </c>
      <c r="AA52" s="250" t="s">
        <v>224</v>
      </c>
      <c r="AB52" s="250"/>
      <c r="AC52" s="691" t="s">
        <v>1004</v>
      </c>
      <c r="AD52" s="1671"/>
      <c r="AE52" s="1671"/>
      <c r="AF52" s="1671"/>
      <c r="AG52" s="1671"/>
      <c r="AH52" s="220" t="s">
        <v>1199</v>
      </c>
      <c r="AI52" s="185"/>
      <c r="AJ52" s="692"/>
      <c r="AK52" s="692"/>
      <c r="AL52" s="191"/>
      <c r="AM52" s="191"/>
      <c r="AN52" s="184"/>
      <c r="AO52" s="187"/>
      <c r="AP52" s="143"/>
      <c r="AQ52" s="143"/>
      <c r="AR52" s="143"/>
      <c r="AS52" s="143"/>
      <c r="AT52" s="143"/>
      <c r="AU52" s="143"/>
      <c r="AV52" s="143"/>
    </row>
    <row r="53" spans="1:48" ht="12" customHeight="1"/>
  </sheetData>
  <mergeCells count="35">
    <mergeCell ref="A1:AB1"/>
    <mergeCell ref="B4:E4"/>
    <mergeCell ref="F4:G4"/>
    <mergeCell ref="H4:K4"/>
    <mergeCell ref="AN4:AO4"/>
    <mergeCell ref="AN5:AO5"/>
    <mergeCell ref="A6:A31"/>
    <mergeCell ref="F6:G6"/>
    <mergeCell ref="H16:K16"/>
    <mergeCell ref="H17:K18"/>
    <mergeCell ref="V18:AE18"/>
    <mergeCell ref="X21:AE21"/>
    <mergeCell ref="AB23:AE23"/>
    <mergeCell ref="R25:V25"/>
    <mergeCell ref="B5:E5"/>
    <mergeCell ref="F5:G5"/>
    <mergeCell ref="H5:K5"/>
    <mergeCell ref="L5:O5"/>
    <mergeCell ref="AJ5:AM5"/>
    <mergeCell ref="H32:K32"/>
    <mergeCell ref="AD33:AG33"/>
    <mergeCell ref="AD34:AG34"/>
    <mergeCell ref="AD35:AG35"/>
    <mergeCell ref="AD36:AG36"/>
    <mergeCell ref="AD38:AG38"/>
    <mergeCell ref="AD46:AG46"/>
    <mergeCell ref="AD48:AG48"/>
    <mergeCell ref="AD50:AG50"/>
    <mergeCell ref="AD52:AG52"/>
    <mergeCell ref="AD39:AG39"/>
    <mergeCell ref="AD40:AG40"/>
    <mergeCell ref="AD41:AG41"/>
    <mergeCell ref="AD43:AG43"/>
    <mergeCell ref="AD44:AG44"/>
    <mergeCell ref="AD45:AG45"/>
  </mergeCells>
  <phoneticPr fontId="3"/>
  <dataValidations count="7">
    <dataValidation type="list" allowBlank="1" showInputMessage="1" showErrorMessage="1" sqref="H16" xr:uid="{00000000-0002-0000-0C00-000000000000}">
      <formula1>"■該当なし,□該当なし"</formula1>
    </dataValidation>
    <dataValidation type="list" allowBlank="1" showInputMessage="1" sqref="F6:G6" xr:uid="{00000000-0002-0000-0C00-000001000000}">
      <formula1>"3,2,1,なし"</formula1>
    </dataValidation>
    <dataValidation type="list" allowBlank="1" showInputMessage="1" sqref="V18:AE18" xr:uid="{00000000-0002-0000-0C00-000002000000}">
      <formula1>$AQ$18:$AV$18</formula1>
    </dataValidation>
    <dataValidation type="list" showInputMessage="1" showErrorMessage="1" sqref="AJ6 AJ17" xr:uid="{00000000-0002-0000-0C00-000003000000}">
      <formula1>"　,■,□"</formula1>
    </dataValidation>
    <dataValidation type="list" allowBlank="1" showInputMessage="1" sqref="X21:AE21" xr:uid="{00000000-0002-0000-0C00-000004000000}">
      <formula1>$AQ$21:$AS$21</formula1>
    </dataValidation>
    <dataValidation type="list" allowBlank="1" showInputMessage="1" sqref="AB23:AE23" xr:uid="{00000000-0002-0000-0C00-000005000000}">
      <formula1>$AQ$23:$AT$23</formula1>
    </dataValidation>
    <dataValidation type="list" allowBlank="1" showInputMessage="1" showErrorMessage="1" sqref="T52 T33:T36 W33:W36 Z38:Z41 T38:T41 W38:W41 Z43:Z46 T43:T46 W43:W46 Z48 T48 W48 Z50 T50 W50 Z52 Z33:Z36 W31 AE31 AB25 Q25 AE25 W24:W25 AB27 W27 AE27 AB29 W29 AE29 Q27 Q29 Q31 Q23 AJ13:AJ16 T6:T9 W6:W9 W13:W16 Q11:Q12 Q18:Q19 AJ7:AJ9 T13:T16 Q21 AJ18:AJ20 AB31 W52 AJ32:AJ35" xr:uid="{00000000-0002-0000-0C00-000006000000}">
      <formula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AV127"/>
  <sheetViews>
    <sheetView showGridLines="0" showZeros="0" view="pageBreakPreview" zoomScaleNormal="100" zoomScaleSheetLayoutView="100" workbookViewId="0">
      <selection activeCell="AP1" sqref="AP1"/>
    </sheetView>
  </sheetViews>
  <sheetFormatPr defaultColWidth="9" defaultRowHeight="13.5"/>
  <cols>
    <col min="1" max="41" width="2.625" style="875" customWidth="1"/>
    <col min="42" max="42" width="9" style="875"/>
    <col min="43" max="47" width="9" style="14" customWidth="1"/>
    <col min="48" max="16384" width="9" style="875"/>
  </cols>
  <sheetData>
    <row r="1" spans="1:48" ht="12" customHeight="1">
      <c r="A1" s="1682" t="s">
        <v>164</v>
      </c>
      <c r="B1" s="1682"/>
      <c r="C1" s="1682"/>
      <c r="D1" s="1682"/>
      <c r="E1" s="1682"/>
      <c r="F1" s="1682"/>
      <c r="G1" s="1682"/>
      <c r="H1" s="1682"/>
      <c r="I1" s="1682"/>
      <c r="J1" s="1682"/>
      <c r="K1" s="1682"/>
      <c r="L1" s="1682"/>
      <c r="M1" s="1682"/>
      <c r="N1" s="1682"/>
      <c r="O1" s="1682"/>
      <c r="P1" s="1682"/>
      <c r="Q1" s="1682"/>
      <c r="R1" s="1682"/>
      <c r="S1" s="1682"/>
      <c r="T1" s="1682"/>
      <c r="U1" s="1682"/>
      <c r="V1" s="1682"/>
      <c r="W1" s="1682"/>
      <c r="X1" s="1682"/>
      <c r="Y1" s="1682"/>
      <c r="Z1" s="1682"/>
      <c r="AA1" s="1682"/>
      <c r="AB1" s="1682"/>
      <c r="AC1" s="143"/>
      <c r="AD1" s="143"/>
      <c r="AE1" s="143"/>
      <c r="AF1" s="143"/>
      <c r="AG1" s="143"/>
      <c r="AH1" s="143"/>
      <c r="AI1" s="143"/>
      <c r="AJ1" s="143"/>
      <c r="AK1" s="143"/>
      <c r="AL1" s="143"/>
      <c r="AM1" s="143"/>
      <c r="AN1" s="144"/>
      <c r="AO1" s="145" t="s">
        <v>175</v>
      </c>
      <c r="AP1" s="144"/>
      <c r="AQ1" s="146"/>
      <c r="AR1" s="146"/>
      <c r="AS1" s="146"/>
      <c r="AT1" s="146"/>
      <c r="AU1" s="146"/>
      <c r="AV1" s="147"/>
    </row>
    <row r="2" spans="1:48" ht="12"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3"/>
      <c r="AD2" s="143"/>
      <c r="AE2" s="143"/>
      <c r="AF2" s="143"/>
      <c r="AG2" s="143"/>
      <c r="AH2" s="143"/>
      <c r="AI2" s="143"/>
      <c r="AJ2" s="143"/>
      <c r="AK2" s="143"/>
      <c r="AL2" s="143"/>
      <c r="AM2" s="143"/>
      <c r="AN2" s="144"/>
      <c r="AO2" s="145"/>
      <c r="AP2" s="147"/>
      <c r="AQ2" s="146"/>
      <c r="AR2" s="146"/>
      <c r="AS2" s="146"/>
      <c r="AT2" s="146"/>
      <c r="AU2" s="146"/>
      <c r="AV2" s="147"/>
    </row>
    <row r="3" spans="1:48" ht="12" customHeight="1" thickBot="1">
      <c r="A3" s="148" t="s">
        <v>1493</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143"/>
      <c r="AO3" s="143"/>
      <c r="AP3" s="147"/>
      <c r="AQ3" s="146"/>
      <c r="AR3" s="146"/>
      <c r="AS3" s="146"/>
      <c r="AT3" s="146"/>
      <c r="AU3" s="146"/>
      <c r="AV3" s="147"/>
    </row>
    <row r="4" spans="1:48" ht="12" customHeight="1">
      <c r="A4" s="149"/>
      <c r="B4" s="1618" t="s">
        <v>662</v>
      </c>
      <c r="C4" s="1619"/>
      <c r="D4" s="1619"/>
      <c r="E4" s="1620"/>
      <c r="F4" s="1621" t="s">
        <v>996</v>
      </c>
      <c r="G4" s="1622"/>
      <c r="H4" s="1621" t="s">
        <v>664</v>
      </c>
      <c r="I4" s="1623"/>
      <c r="J4" s="1622"/>
      <c r="K4" s="151"/>
      <c r="L4" s="152"/>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997</v>
      </c>
      <c r="AO4" s="1699"/>
      <c r="AP4" s="147"/>
      <c r="AQ4" s="146"/>
      <c r="AR4" s="146"/>
      <c r="AS4" s="146"/>
      <c r="AT4" s="146"/>
      <c r="AU4" s="146"/>
      <c r="AV4" s="147"/>
    </row>
    <row r="5" spans="1:48" ht="12" customHeight="1" thickBot="1">
      <c r="A5" s="156"/>
      <c r="B5" s="1626" t="s">
        <v>167</v>
      </c>
      <c r="C5" s="1627"/>
      <c r="D5" s="1627"/>
      <c r="E5" s="1628"/>
      <c r="F5" s="1626" t="s">
        <v>166</v>
      </c>
      <c r="G5" s="1628"/>
      <c r="H5" s="1626"/>
      <c r="I5" s="1627"/>
      <c r="J5" s="1628"/>
      <c r="K5" s="1629" t="s">
        <v>665</v>
      </c>
      <c r="L5" s="1630"/>
      <c r="M5" s="1630"/>
      <c r="N5" s="1630"/>
      <c r="O5" s="1630"/>
      <c r="P5" s="1631"/>
      <c r="Q5" s="157"/>
      <c r="R5" s="157"/>
      <c r="S5" s="157"/>
      <c r="T5" s="157"/>
      <c r="U5" s="157"/>
      <c r="V5" s="157"/>
      <c r="W5" s="157"/>
      <c r="X5" s="157" t="s">
        <v>666</v>
      </c>
      <c r="Y5" s="157"/>
      <c r="Z5" s="157"/>
      <c r="AA5" s="157"/>
      <c r="AB5" s="157"/>
      <c r="AC5" s="157"/>
      <c r="AD5" s="157"/>
      <c r="AE5" s="157"/>
      <c r="AF5" s="157"/>
      <c r="AG5" s="157"/>
      <c r="AH5" s="157"/>
      <c r="AI5" s="157"/>
      <c r="AJ5" s="1629" t="s">
        <v>667</v>
      </c>
      <c r="AK5" s="1630"/>
      <c r="AL5" s="1630"/>
      <c r="AM5" s="1631"/>
      <c r="AN5" s="1632" t="s">
        <v>999</v>
      </c>
      <c r="AO5" s="1633"/>
      <c r="AP5" s="147"/>
      <c r="AQ5" s="146"/>
      <c r="AR5" s="146"/>
      <c r="AS5" s="146"/>
      <c r="AT5" s="146"/>
      <c r="AU5" s="146"/>
      <c r="AV5" s="147"/>
    </row>
    <row r="6" spans="1:48" ht="12" customHeight="1">
      <c r="A6" s="1634" t="s">
        <v>1722</v>
      </c>
      <c r="B6" s="161" t="s">
        <v>1202</v>
      </c>
      <c r="C6" s="143"/>
      <c r="D6" s="143"/>
      <c r="E6" s="162"/>
      <c r="F6" s="1687" t="str">
        <f>IF(自己評価書!F80="","",自己評価書!F80)</f>
        <v/>
      </c>
      <c r="G6" s="1688"/>
      <c r="H6" s="1177" t="s">
        <v>1494</v>
      </c>
      <c r="I6" s="1178"/>
      <c r="J6" s="1179"/>
      <c r="K6" s="1177" t="s">
        <v>1495</v>
      </c>
      <c r="L6" s="1178"/>
      <c r="M6" s="1178"/>
      <c r="N6" s="1178"/>
      <c r="O6" s="1178"/>
      <c r="P6" s="1179"/>
      <c r="Q6" s="398" t="s">
        <v>514</v>
      </c>
      <c r="R6" s="143" t="s">
        <v>2097</v>
      </c>
      <c r="S6" s="153"/>
      <c r="T6" s="153"/>
      <c r="U6" s="153"/>
      <c r="V6" s="153"/>
      <c r="W6" s="153"/>
      <c r="X6" s="153"/>
      <c r="Y6" s="153"/>
      <c r="Z6" s="153"/>
      <c r="AA6" s="153"/>
      <c r="AB6" s="153"/>
      <c r="AC6" s="150"/>
      <c r="AD6" s="150"/>
      <c r="AE6" s="150"/>
      <c r="AF6" s="150"/>
      <c r="AG6" s="150"/>
      <c r="AH6" s="168"/>
      <c r="AI6" s="158"/>
      <c r="AJ6" s="168"/>
      <c r="AK6" s="658"/>
      <c r="AL6" s="658"/>
      <c r="AM6" s="658"/>
      <c r="AN6" s="161"/>
      <c r="AO6" s="169"/>
      <c r="AP6" s="147"/>
      <c r="AQ6" s="146"/>
      <c r="AR6" s="146"/>
      <c r="AS6" s="146"/>
      <c r="AT6" s="146"/>
      <c r="AU6" s="146"/>
      <c r="AV6" s="147"/>
    </row>
    <row r="7" spans="1:48" ht="12" customHeight="1">
      <c r="A7" s="1635"/>
      <c r="B7" s="161" t="s">
        <v>1496</v>
      </c>
      <c r="C7" s="143"/>
      <c r="D7" s="143"/>
      <c r="E7" s="162"/>
      <c r="F7" s="161"/>
      <c r="G7" s="162"/>
      <c r="H7" s="163" t="s">
        <v>1203</v>
      </c>
      <c r="I7" s="164"/>
      <c r="J7" s="165"/>
      <c r="K7" s="163" t="s">
        <v>1203</v>
      </c>
      <c r="L7" s="164"/>
      <c r="M7" s="164"/>
      <c r="N7" s="164"/>
      <c r="O7" s="164"/>
      <c r="P7" s="165"/>
      <c r="Q7" s="398" t="s">
        <v>514</v>
      </c>
      <c r="R7" s="143" t="s">
        <v>2161</v>
      </c>
      <c r="S7" s="143"/>
      <c r="T7" s="143"/>
      <c r="U7" s="143"/>
      <c r="V7" s="143"/>
      <c r="W7" s="143"/>
      <c r="X7" s="143"/>
      <c r="Y7" s="143"/>
      <c r="Z7" s="143"/>
      <c r="AA7" s="143"/>
      <c r="AB7" s="143"/>
      <c r="AC7" s="167"/>
      <c r="AD7" s="167"/>
      <c r="AE7" s="167"/>
      <c r="AF7" s="164"/>
      <c r="AG7" s="167"/>
      <c r="AH7" s="168"/>
      <c r="AI7" s="162"/>
      <c r="AJ7" s="168"/>
      <c r="AK7" s="168"/>
      <c r="AL7" s="168"/>
      <c r="AM7" s="168"/>
      <c r="AN7" s="161"/>
      <c r="AO7" s="169"/>
      <c r="AP7" s="147"/>
      <c r="AQ7" s="146"/>
      <c r="AR7" s="146"/>
      <c r="AS7" s="146"/>
      <c r="AT7" s="146"/>
      <c r="AU7" s="146"/>
      <c r="AV7" s="147"/>
    </row>
    <row r="8" spans="1:48" ht="12" customHeight="1">
      <c r="A8" s="1635"/>
      <c r="B8" s="161" t="s">
        <v>1497</v>
      </c>
      <c r="F8" s="161"/>
      <c r="G8" s="162"/>
      <c r="H8" s="163"/>
      <c r="I8" s="164"/>
      <c r="J8" s="165"/>
      <c r="K8" s="163"/>
      <c r="L8" s="164"/>
      <c r="M8" s="164"/>
      <c r="N8" s="164"/>
      <c r="O8" s="164"/>
      <c r="P8" s="165"/>
      <c r="Q8" s="398" t="s">
        <v>514</v>
      </c>
      <c r="R8" s="143" t="s">
        <v>2162</v>
      </c>
      <c r="S8" s="143"/>
      <c r="T8" s="143"/>
      <c r="U8" s="143"/>
      <c r="V8" s="143"/>
      <c r="W8" s="143"/>
      <c r="X8" s="143"/>
      <c r="Y8" s="143"/>
      <c r="Z8" s="143"/>
      <c r="AA8" s="143"/>
      <c r="AB8" s="143"/>
      <c r="AC8" s="167"/>
      <c r="AD8" s="167"/>
      <c r="AE8" s="167"/>
      <c r="AF8" s="164"/>
      <c r="AG8" s="167"/>
      <c r="AH8" s="168"/>
      <c r="AI8" s="162"/>
      <c r="AJ8" s="168"/>
      <c r="AK8" s="168"/>
      <c r="AL8" s="168"/>
      <c r="AM8" s="168"/>
      <c r="AN8" s="161"/>
      <c r="AO8" s="169"/>
      <c r="AP8" s="147"/>
      <c r="AQ8" s="146"/>
      <c r="AR8" s="146"/>
      <c r="AS8" s="146"/>
      <c r="AT8" s="146"/>
      <c r="AU8" s="146"/>
      <c r="AV8" s="147"/>
    </row>
    <row r="9" spans="1:48" ht="12" customHeight="1">
      <c r="A9" s="1635"/>
      <c r="B9" s="161"/>
      <c r="C9" s="143"/>
      <c r="D9" s="143"/>
      <c r="E9" s="162"/>
      <c r="F9" s="161"/>
      <c r="G9" s="162"/>
      <c r="H9" s="163"/>
      <c r="I9" s="164"/>
      <c r="J9" s="165"/>
      <c r="K9" s="1180"/>
      <c r="L9" s="170"/>
      <c r="M9" s="170"/>
      <c r="N9" s="170"/>
      <c r="O9" s="170"/>
      <c r="P9" s="171"/>
      <c r="Q9" s="172"/>
      <c r="R9" s="172"/>
      <c r="S9" s="172"/>
      <c r="T9" s="172"/>
      <c r="U9" s="172"/>
      <c r="V9" s="172"/>
      <c r="W9" s="1181"/>
      <c r="X9" s="172"/>
      <c r="Y9" s="172"/>
      <c r="Z9" s="172"/>
      <c r="AA9" s="172"/>
      <c r="AB9" s="172"/>
      <c r="AC9" s="172"/>
      <c r="AD9" s="642"/>
      <c r="AE9" s="642"/>
      <c r="AF9" s="170"/>
      <c r="AG9" s="170"/>
      <c r="AH9" s="170"/>
      <c r="AI9" s="174"/>
      <c r="AJ9" s="173"/>
      <c r="AK9" s="173"/>
      <c r="AL9" s="173"/>
      <c r="AM9" s="643"/>
      <c r="AN9" s="161"/>
      <c r="AO9" s="169"/>
      <c r="AP9" s="147"/>
      <c r="AQ9" s="146"/>
      <c r="AR9" s="146"/>
      <c r="AS9" s="146"/>
      <c r="AT9" s="146"/>
      <c r="AU9" s="146"/>
      <c r="AV9" s="147"/>
    </row>
    <row r="10" spans="1:48" ht="12" customHeight="1">
      <c r="A10" s="1635"/>
      <c r="B10" s="161"/>
      <c r="C10" s="143"/>
      <c r="D10" s="143"/>
      <c r="E10" s="162"/>
      <c r="F10" s="161"/>
      <c r="G10" s="162"/>
      <c r="H10" s="163"/>
      <c r="I10" s="164"/>
      <c r="J10" s="165"/>
      <c r="K10" s="1689" t="s">
        <v>2098</v>
      </c>
      <c r="L10" s="1690"/>
      <c r="M10" s="1691"/>
      <c r="N10" s="780" t="s">
        <v>1498</v>
      </c>
      <c r="O10" s="167"/>
      <c r="P10" s="165"/>
      <c r="Q10" s="399" t="s">
        <v>514</v>
      </c>
      <c r="R10" s="143" t="s">
        <v>1499</v>
      </c>
      <c r="S10" s="143"/>
      <c r="T10" s="143"/>
      <c r="U10" s="167"/>
      <c r="V10" s="167"/>
      <c r="W10" s="167"/>
      <c r="X10" s="167"/>
      <c r="Y10" s="167"/>
      <c r="Z10" s="167"/>
      <c r="AA10" s="167"/>
      <c r="AB10" s="167"/>
      <c r="AC10" s="167"/>
      <c r="AD10" s="167"/>
      <c r="AE10" s="167"/>
      <c r="AF10" s="167"/>
      <c r="AG10" s="167"/>
      <c r="AH10" s="167"/>
      <c r="AI10" s="162"/>
      <c r="AJ10" s="400" t="s">
        <v>514</v>
      </c>
      <c r="AK10" s="168" t="s">
        <v>1500</v>
      </c>
      <c r="AL10" s="168"/>
      <c r="AM10" s="168"/>
      <c r="AN10" s="161"/>
      <c r="AO10" s="169"/>
      <c r="AP10" s="147"/>
      <c r="AQ10" s="146"/>
      <c r="AR10" s="146"/>
      <c r="AS10" s="146"/>
      <c r="AT10" s="146"/>
      <c r="AU10" s="146"/>
      <c r="AV10" s="147"/>
    </row>
    <row r="11" spans="1:48" ht="12" customHeight="1">
      <c r="A11" s="1635"/>
      <c r="B11" s="161"/>
      <c r="C11" s="143"/>
      <c r="D11" s="143"/>
      <c r="E11" s="162"/>
      <c r="F11" s="161"/>
      <c r="G11" s="162"/>
      <c r="H11" s="163"/>
      <c r="I11" s="164"/>
      <c r="J11" s="165"/>
      <c r="K11" s="1692"/>
      <c r="L11" s="1693"/>
      <c r="M11" s="1694"/>
      <c r="N11" s="163" t="s">
        <v>1204</v>
      </c>
      <c r="O11" s="167"/>
      <c r="P11" s="165"/>
      <c r="Q11" s="143"/>
      <c r="R11" s="167" t="s">
        <v>168</v>
      </c>
      <c r="S11" s="1698"/>
      <c r="T11" s="1698"/>
      <c r="U11" s="1698"/>
      <c r="V11" s="1698"/>
      <c r="W11" s="1698"/>
      <c r="X11" s="1698"/>
      <c r="Y11" s="167" t="s">
        <v>190</v>
      </c>
      <c r="Z11" s="247" t="s">
        <v>1865</v>
      </c>
      <c r="AA11" s="168"/>
      <c r="AB11" s="167"/>
      <c r="AC11" s="167"/>
      <c r="AD11" s="167"/>
      <c r="AE11" s="167"/>
      <c r="AF11" s="167"/>
      <c r="AG11" s="167"/>
      <c r="AH11" s="167"/>
      <c r="AI11" s="162"/>
      <c r="AJ11" s="717" t="s">
        <v>514</v>
      </c>
      <c r="AK11" s="1684"/>
      <c r="AL11" s="1684"/>
      <c r="AM11" s="1685"/>
      <c r="AN11" s="161"/>
      <c r="AO11" s="169"/>
      <c r="AP11" s="147"/>
      <c r="AQ11" s="146"/>
      <c r="AR11" s="146"/>
      <c r="AS11" s="146"/>
      <c r="AT11" s="146"/>
      <c r="AU11" s="146"/>
      <c r="AV11" s="147"/>
    </row>
    <row r="12" spans="1:48" ht="12" customHeight="1">
      <c r="A12" s="1635"/>
      <c r="B12" s="161" t="s">
        <v>1861</v>
      </c>
      <c r="C12" s="143"/>
      <c r="D12" s="143"/>
      <c r="E12" s="162"/>
      <c r="F12" s="161"/>
      <c r="G12" s="162"/>
      <c r="H12" s="163"/>
      <c r="I12" s="164"/>
      <c r="J12" s="165"/>
      <c r="K12" s="1692"/>
      <c r="L12" s="1693"/>
      <c r="M12" s="1694"/>
      <c r="N12" s="163"/>
      <c r="O12" s="167"/>
      <c r="P12" s="165"/>
      <c r="Q12" s="161"/>
      <c r="R12" s="398" t="s">
        <v>514</v>
      </c>
      <c r="S12" s="143" t="s">
        <v>2163</v>
      </c>
      <c r="T12" s="143"/>
      <c r="U12" s="167"/>
      <c r="V12" s="167"/>
      <c r="W12" s="167"/>
      <c r="X12" s="167"/>
      <c r="Y12" s="167"/>
      <c r="Z12" s="167"/>
      <c r="AA12" s="167"/>
      <c r="AB12" s="167"/>
      <c r="AC12" s="167"/>
      <c r="AD12" s="167"/>
      <c r="AE12" s="167"/>
      <c r="AF12" s="167"/>
      <c r="AG12" s="167"/>
      <c r="AH12" s="167"/>
      <c r="AI12" s="162"/>
      <c r="AJ12" s="168"/>
      <c r="AK12" s="168"/>
      <c r="AL12" s="168"/>
      <c r="AM12" s="168"/>
      <c r="AN12" s="161"/>
      <c r="AO12" s="169"/>
      <c r="AP12" s="147"/>
      <c r="AQ12" s="146"/>
      <c r="AR12" s="146"/>
      <c r="AS12" s="146"/>
      <c r="AT12" s="146"/>
      <c r="AU12" s="146"/>
      <c r="AV12" s="147"/>
    </row>
    <row r="13" spans="1:48" ht="12" customHeight="1">
      <c r="A13" s="1635"/>
      <c r="B13" s="1700">
        <f>自己評価書!O80</f>
        <v>0</v>
      </c>
      <c r="C13" s="1701"/>
      <c r="D13" s="1701"/>
      <c r="E13" s="1702"/>
      <c r="F13" s="161"/>
      <c r="G13" s="162"/>
      <c r="H13" s="163"/>
      <c r="I13" s="164"/>
      <c r="J13" s="165"/>
      <c r="K13" s="1692"/>
      <c r="L13" s="1693"/>
      <c r="M13" s="1694"/>
      <c r="N13" s="170"/>
      <c r="O13" s="170"/>
      <c r="P13" s="171"/>
      <c r="Q13" s="172"/>
      <c r="R13" s="172"/>
      <c r="S13" s="172"/>
      <c r="T13" s="172"/>
      <c r="U13" s="172"/>
      <c r="V13" s="172"/>
      <c r="W13" s="172"/>
      <c r="X13" s="172"/>
      <c r="Y13" s="172"/>
      <c r="Z13" s="172"/>
      <c r="AA13" s="172"/>
      <c r="AB13" s="172"/>
      <c r="AC13" s="625"/>
      <c r="AD13" s="625"/>
      <c r="AE13" s="625"/>
      <c r="AF13" s="625"/>
      <c r="AG13" s="625"/>
      <c r="AH13" s="625"/>
      <c r="AI13" s="174"/>
      <c r="AJ13" s="168"/>
      <c r="AK13" s="168"/>
      <c r="AL13" s="168"/>
      <c r="AM13" s="168"/>
      <c r="AN13" s="161"/>
      <c r="AO13" s="169"/>
      <c r="AP13" s="147"/>
      <c r="AQ13" s="146"/>
      <c r="AR13" s="146"/>
      <c r="AS13" s="146"/>
      <c r="AT13" s="146"/>
      <c r="AU13" s="146"/>
      <c r="AV13" s="147"/>
    </row>
    <row r="14" spans="1:48" ht="12" customHeight="1">
      <c r="A14" s="1635"/>
      <c r="F14" s="161"/>
      <c r="G14" s="162"/>
      <c r="H14" s="163"/>
      <c r="I14" s="164"/>
      <c r="J14" s="165"/>
      <c r="K14" s="1692"/>
      <c r="L14" s="1693"/>
      <c r="M14" s="1694"/>
      <c r="N14" s="163" t="s">
        <v>1501</v>
      </c>
      <c r="O14" s="167"/>
      <c r="P14" s="165"/>
      <c r="Q14" s="399" t="s">
        <v>514</v>
      </c>
      <c r="R14" s="143" t="s">
        <v>1866</v>
      </c>
      <c r="S14" s="143"/>
      <c r="T14" s="167"/>
      <c r="U14" s="167"/>
      <c r="V14" s="167"/>
      <c r="W14" s="167"/>
      <c r="X14" s="167"/>
      <c r="Y14" s="167"/>
      <c r="Z14" s="167"/>
      <c r="AA14" s="167"/>
      <c r="AB14" s="167"/>
      <c r="AC14" s="167"/>
      <c r="AD14" s="167"/>
      <c r="AE14" s="167"/>
      <c r="AF14" s="167"/>
      <c r="AG14" s="167"/>
      <c r="AH14" s="167"/>
      <c r="AI14" s="162"/>
      <c r="AJ14" s="168"/>
      <c r="AK14" s="168"/>
      <c r="AL14" s="168"/>
      <c r="AM14" s="168"/>
      <c r="AN14" s="161"/>
      <c r="AO14" s="169"/>
      <c r="AP14" s="147"/>
      <c r="AQ14" s="146"/>
      <c r="AR14" s="146"/>
      <c r="AS14" s="146"/>
      <c r="AT14" s="146"/>
      <c r="AU14" s="146"/>
      <c r="AV14" s="147"/>
    </row>
    <row r="15" spans="1:48" ht="12" customHeight="1">
      <c r="A15" s="1635"/>
      <c r="F15" s="161"/>
      <c r="G15" s="162"/>
      <c r="H15" s="163"/>
      <c r="I15" s="164"/>
      <c r="J15" s="165"/>
      <c r="K15" s="1692"/>
      <c r="L15" s="1693"/>
      <c r="M15" s="1694"/>
      <c r="N15" s="163" t="s">
        <v>1502</v>
      </c>
      <c r="O15" s="167"/>
      <c r="P15" s="165"/>
      <c r="Q15" s="143"/>
      <c r="R15" s="167" t="s">
        <v>168</v>
      </c>
      <c r="S15" s="1703"/>
      <c r="T15" s="1703"/>
      <c r="U15" s="1703"/>
      <c r="V15" s="1703"/>
      <c r="W15" s="1703"/>
      <c r="X15" s="167" t="s">
        <v>190</v>
      </c>
      <c r="Y15" s="167"/>
      <c r="Z15" s="167"/>
      <c r="AA15" s="167"/>
      <c r="AB15" s="167"/>
      <c r="AC15" s="167"/>
      <c r="AD15" s="167"/>
      <c r="AE15" s="167"/>
      <c r="AF15" s="167"/>
      <c r="AG15" s="167"/>
      <c r="AH15" s="167"/>
      <c r="AI15" s="162"/>
      <c r="AJ15" s="168"/>
      <c r="AK15" s="1182"/>
      <c r="AL15" s="168"/>
      <c r="AM15" s="168"/>
      <c r="AN15" s="161"/>
      <c r="AO15" s="169"/>
      <c r="AP15" s="147"/>
      <c r="AQ15" s="146"/>
      <c r="AR15" s="146"/>
      <c r="AS15" s="146"/>
      <c r="AT15" s="146"/>
      <c r="AU15" s="146"/>
      <c r="AV15" s="147"/>
    </row>
    <row r="16" spans="1:48" ht="12" customHeight="1">
      <c r="A16" s="1635"/>
      <c r="B16" s="161"/>
      <c r="C16" s="143"/>
      <c r="D16" s="143"/>
      <c r="E16" s="143"/>
      <c r="F16" s="161"/>
      <c r="G16" s="162"/>
      <c r="H16" s="163"/>
      <c r="I16" s="164"/>
      <c r="J16" s="165"/>
      <c r="K16" s="1692"/>
      <c r="L16" s="1693"/>
      <c r="M16" s="1694"/>
      <c r="N16" s="163" t="s">
        <v>1503</v>
      </c>
      <c r="O16" s="167"/>
      <c r="P16" s="165"/>
      <c r="Q16" s="143"/>
      <c r="R16" s="398" t="s">
        <v>514</v>
      </c>
      <c r="S16" s="143" t="s">
        <v>2164</v>
      </c>
      <c r="T16" s="143"/>
      <c r="U16" s="167"/>
      <c r="V16" s="167"/>
      <c r="W16" s="167"/>
      <c r="X16" s="167"/>
      <c r="Y16" s="167"/>
      <c r="Z16" s="167"/>
      <c r="AA16" s="167"/>
      <c r="AB16" s="167"/>
      <c r="AC16" s="167"/>
      <c r="AD16" s="167"/>
      <c r="AE16" s="167"/>
      <c r="AF16" s="167"/>
      <c r="AG16" s="167"/>
      <c r="AH16" s="167"/>
      <c r="AI16" s="162"/>
      <c r="AJ16" s="179"/>
      <c r="AK16" s="1182"/>
      <c r="AL16" s="168"/>
      <c r="AM16" s="168"/>
      <c r="AN16" s="161"/>
      <c r="AO16" s="169"/>
      <c r="AP16" s="147"/>
      <c r="AQ16" s="146"/>
      <c r="AR16" s="146"/>
      <c r="AS16" s="146"/>
      <c r="AT16" s="146"/>
      <c r="AU16" s="146"/>
      <c r="AV16" s="147"/>
    </row>
    <row r="17" spans="1:48" ht="12" customHeight="1">
      <c r="A17" s="1635"/>
      <c r="F17" s="161"/>
      <c r="G17" s="162"/>
      <c r="H17" s="163"/>
      <c r="I17" s="164"/>
      <c r="J17" s="165"/>
      <c r="K17" s="1695"/>
      <c r="L17" s="1696"/>
      <c r="M17" s="1697"/>
      <c r="N17" s="170"/>
      <c r="O17" s="170"/>
      <c r="P17" s="171"/>
      <c r="Q17" s="172"/>
      <c r="R17" s="172"/>
      <c r="S17" s="172"/>
      <c r="T17" s="172"/>
      <c r="U17" s="172"/>
      <c r="V17" s="172"/>
      <c r="W17" s="172"/>
      <c r="X17" s="172"/>
      <c r="Y17" s="172"/>
      <c r="Z17" s="172"/>
      <c r="AA17" s="172"/>
      <c r="AB17" s="172"/>
      <c r="AC17" s="625"/>
      <c r="AD17" s="625"/>
      <c r="AE17" s="625"/>
      <c r="AF17" s="625"/>
      <c r="AG17" s="625"/>
      <c r="AH17" s="625"/>
      <c r="AI17" s="174"/>
      <c r="AJ17" s="397"/>
      <c r="AK17" s="1181"/>
      <c r="AL17" s="173"/>
      <c r="AM17" s="643"/>
      <c r="AN17" s="161"/>
      <c r="AO17" s="169"/>
      <c r="AP17" s="147"/>
      <c r="AQ17" s="146"/>
      <c r="AR17" s="146"/>
      <c r="AS17" s="146"/>
      <c r="AT17" s="146"/>
      <c r="AU17" s="146"/>
      <c r="AV17" s="147"/>
    </row>
    <row r="18" spans="1:48" ht="12" customHeight="1">
      <c r="A18" s="1635"/>
      <c r="F18" s="161"/>
      <c r="G18" s="162"/>
      <c r="H18" s="163"/>
      <c r="I18" s="164"/>
      <c r="J18" s="164"/>
      <c r="K18" s="1692" t="s">
        <v>2171</v>
      </c>
      <c r="L18" s="1693"/>
      <c r="M18" s="1694"/>
      <c r="N18" s="163" t="s">
        <v>1505</v>
      </c>
      <c r="O18" s="167"/>
      <c r="P18" s="165"/>
      <c r="Q18" s="398" t="s">
        <v>514</v>
      </c>
      <c r="R18" s="143" t="s">
        <v>1506</v>
      </c>
      <c r="S18" s="167"/>
      <c r="T18" s="167"/>
      <c r="U18" s="167"/>
      <c r="V18" s="167"/>
      <c r="W18" s="167"/>
      <c r="X18" s="167"/>
      <c r="Y18" s="167"/>
      <c r="Z18" s="167"/>
      <c r="AA18" s="167"/>
      <c r="AB18" s="167"/>
      <c r="AC18" s="167"/>
      <c r="AD18" s="167"/>
      <c r="AE18" s="167"/>
      <c r="AF18" s="167"/>
      <c r="AG18" s="167"/>
      <c r="AH18" s="167"/>
      <c r="AI18" s="162"/>
      <c r="AJ18" s="399" t="s">
        <v>514</v>
      </c>
      <c r="AK18" s="168" t="s">
        <v>1006</v>
      </c>
      <c r="AL18" s="168"/>
      <c r="AM18" s="168"/>
      <c r="AN18" s="161"/>
      <c r="AO18" s="169"/>
      <c r="AP18" s="147"/>
      <c r="AQ18" s="146"/>
      <c r="AR18" s="146"/>
      <c r="AS18" s="146"/>
      <c r="AT18" s="146"/>
      <c r="AU18" s="146"/>
      <c r="AV18" s="147"/>
    </row>
    <row r="19" spans="1:48" ht="12" customHeight="1">
      <c r="A19" s="1635"/>
      <c r="F19" s="161"/>
      <c r="G19" s="162"/>
      <c r="H19" s="163"/>
      <c r="I19" s="164"/>
      <c r="J19" s="164"/>
      <c r="K19" s="1692"/>
      <c r="L19" s="1693"/>
      <c r="M19" s="1694"/>
      <c r="N19" s="163" t="s">
        <v>1507</v>
      </c>
      <c r="O19" s="167"/>
      <c r="P19" s="165"/>
      <c r="Q19" s="399" t="s">
        <v>514</v>
      </c>
      <c r="R19" s="143" t="s">
        <v>1508</v>
      </c>
      <c r="S19" s="167"/>
      <c r="T19" s="167"/>
      <c r="U19" s="167"/>
      <c r="V19" s="167"/>
      <c r="W19" s="167"/>
      <c r="X19" s="167"/>
      <c r="Y19" s="167"/>
      <c r="Z19" s="167"/>
      <c r="AA19" s="167"/>
      <c r="AB19" s="167"/>
      <c r="AC19" s="167"/>
      <c r="AD19" s="166"/>
      <c r="AE19" s="166"/>
      <c r="AF19" s="166"/>
      <c r="AG19" s="166"/>
      <c r="AH19" s="166"/>
      <c r="AI19" s="162"/>
      <c r="AJ19" s="717" t="s">
        <v>514</v>
      </c>
      <c r="AK19" s="168" t="s">
        <v>1208</v>
      </c>
      <c r="AL19" s="168"/>
      <c r="AM19" s="180"/>
      <c r="AN19" s="161"/>
      <c r="AO19" s="169"/>
      <c r="AP19" s="147"/>
      <c r="AQ19" s="146"/>
      <c r="AR19" s="146"/>
      <c r="AS19" s="146"/>
      <c r="AT19" s="146"/>
      <c r="AU19" s="146"/>
      <c r="AV19" s="147"/>
    </row>
    <row r="20" spans="1:48" ht="12" customHeight="1">
      <c r="A20" s="1635"/>
      <c r="F20" s="161"/>
      <c r="G20" s="162"/>
      <c r="H20" s="163"/>
      <c r="I20" s="164"/>
      <c r="J20" s="164"/>
      <c r="K20" s="1692"/>
      <c r="L20" s="1693"/>
      <c r="M20" s="1694"/>
      <c r="N20" s="1180" t="s">
        <v>1509</v>
      </c>
      <c r="O20" s="625"/>
      <c r="P20" s="171"/>
      <c r="Q20" s="189"/>
      <c r="R20" s="172"/>
      <c r="S20" s="625"/>
      <c r="T20" s="625"/>
      <c r="U20" s="625"/>
      <c r="V20" s="625"/>
      <c r="W20" s="625"/>
      <c r="X20" s="625"/>
      <c r="Y20" s="625"/>
      <c r="Z20" s="625"/>
      <c r="AA20" s="625"/>
      <c r="AB20" s="625"/>
      <c r="AC20" s="625"/>
      <c r="AD20" s="642"/>
      <c r="AE20" s="642"/>
      <c r="AF20" s="642"/>
      <c r="AG20" s="642"/>
      <c r="AH20" s="642"/>
      <c r="AI20" s="174"/>
      <c r="AJ20" s="399" t="s">
        <v>514</v>
      </c>
      <c r="AK20" s="168" t="s">
        <v>1053</v>
      </c>
      <c r="AL20" s="168"/>
      <c r="AM20" s="180"/>
      <c r="AN20" s="161"/>
      <c r="AO20" s="169"/>
      <c r="AP20" s="147"/>
      <c r="AQ20" s="146"/>
      <c r="AR20" s="146"/>
      <c r="AS20" s="146"/>
      <c r="AT20" s="146"/>
      <c r="AU20" s="146"/>
      <c r="AV20" s="147"/>
    </row>
    <row r="21" spans="1:48" ht="12" customHeight="1">
      <c r="A21" s="1635"/>
      <c r="F21" s="161"/>
      <c r="G21" s="162"/>
      <c r="H21" s="163"/>
      <c r="I21" s="164"/>
      <c r="J21" s="164"/>
      <c r="K21" s="1692"/>
      <c r="L21" s="1693"/>
      <c r="M21" s="1694"/>
      <c r="N21" s="163" t="s">
        <v>703</v>
      </c>
      <c r="O21" s="167"/>
      <c r="P21" s="165"/>
      <c r="Q21" s="143" t="s">
        <v>192</v>
      </c>
      <c r="R21" s="143" t="s">
        <v>2099</v>
      </c>
      <c r="S21" s="167"/>
      <c r="T21" s="167"/>
      <c r="U21" s="167"/>
      <c r="V21" s="167"/>
      <c r="W21" s="167"/>
      <c r="X21" s="109" t="s">
        <v>168</v>
      </c>
      <c r="Y21" s="1704"/>
      <c r="Z21" s="1704"/>
      <c r="AA21" s="1704"/>
      <c r="AB21" s="1704"/>
      <c r="AC21" s="1704"/>
      <c r="AD21" s="1704"/>
      <c r="AE21" s="1704"/>
      <c r="AF21" s="1704"/>
      <c r="AG21" s="1704"/>
      <c r="AH21" s="412" t="s">
        <v>1867</v>
      </c>
      <c r="AI21" s="1183"/>
      <c r="AJ21" s="717" t="s">
        <v>514</v>
      </c>
      <c r="AK21" s="1684"/>
      <c r="AL21" s="1684"/>
      <c r="AM21" s="1685"/>
      <c r="AN21" s="161"/>
      <c r="AO21" s="169"/>
      <c r="AP21" s="147"/>
      <c r="AQ21" s="146"/>
      <c r="AR21" s="146"/>
      <c r="AS21" s="146"/>
      <c r="AT21" s="146"/>
      <c r="AU21" s="146"/>
      <c r="AV21" s="147"/>
    </row>
    <row r="22" spans="1:48" ht="12" customHeight="1">
      <c r="A22" s="1635"/>
      <c r="F22" s="161"/>
      <c r="G22" s="162"/>
      <c r="H22" s="163"/>
      <c r="I22" s="164"/>
      <c r="J22" s="164"/>
      <c r="K22" s="1692"/>
      <c r="L22" s="1693"/>
      <c r="M22" s="1694"/>
      <c r="N22" s="163" t="s">
        <v>1507</v>
      </c>
      <c r="O22" s="167"/>
      <c r="P22" s="165"/>
      <c r="Q22" s="161" t="s">
        <v>2100</v>
      </c>
      <c r="R22" s="143" t="s">
        <v>2101</v>
      </c>
      <c r="S22" s="167"/>
      <c r="T22" s="167"/>
      <c r="U22" s="167"/>
      <c r="V22" s="167"/>
      <c r="W22" s="167"/>
      <c r="X22" s="109" t="s">
        <v>168</v>
      </c>
      <c r="Y22" s="1683"/>
      <c r="Z22" s="1683"/>
      <c r="AA22" s="1683"/>
      <c r="AB22" s="1683"/>
      <c r="AC22" s="1683"/>
      <c r="AD22" s="1683"/>
      <c r="AE22" s="1683"/>
      <c r="AF22" s="1683"/>
      <c r="AG22" s="1683"/>
      <c r="AH22" s="166" t="s">
        <v>1867</v>
      </c>
      <c r="AI22" s="1184"/>
      <c r="AJ22" s="717"/>
      <c r="AK22" s="1684"/>
      <c r="AL22" s="1684"/>
      <c r="AM22" s="1685"/>
      <c r="AN22" s="161"/>
      <c r="AO22" s="169"/>
      <c r="AP22" s="147"/>
      <c r="AQ22" s="146"/>
      <c r="AR22" s="146"/>
      <c r="AS22" s="146"/>
      <c r="AT22" s="146"/>
      <c r="AU22" s="146"/>
      <c r="AV22" s="147"/>
    </row>
    <row r="23" spans="1:48" ht="12" customHeight="1">
      <c r="A23" s="1635"/>
      <c r="F23" s="161"/>
      <c r="G23" s="162"/>
      <c r="H23" s="163"/>
      <c r="I23" s="164"/>
      <c r="J23" s="164"/>
      <c r="K23" s="1692"/>
      <c r="L23" s="1693"/>
      <c r="M23" s="1694"/>
      <c r="N23" s="163" t="s">
        <v>1509</v>
      </c>
      <c r="O23" s="167"/>
      <c r="P23" s="165"/>
      <c r="Q23" s="189" t="s">
        <v>192</v>
      </c>
      <c r="R23" s="172" t="s">
        <v>2102</v>
      </c>
      <c r="S23" s="625"/>
      <c r="T23" s="625"/>
      <c r="U23" s="625"/>
      <c r="V23" s="625"/>
      <c r="W23" s="625"/>
      <c r="X23" s="196" t="s">
        <v>168</v>
      </c>
      <c r="Y23" s="1686"/>
      <c r="Z23" s="1686"/>
      <c r="AA23" s="1686"/>
      <c r="AB23" s="1686"/>
      <c r="AC23" s="1686"/>
      <c r="AD23" s="1686"/>
      <c r="AE23" s="1686"/>
      <c r="AF23" s="1686"/>
      <c r="AG23" s="1686"/>
      <c r="AH23" s="642" t="s">
        <v>1867</v>
      </c>
      <c r="AI23" s="1185"/>
      <c r="AJ23" s="717"/>
      <c r="AK23" s="1684"/>
      <c r="AL23" s="1684"/>
      <c r="AM23" s="1685"/>
      <c r="AN23" s="161"/>
      <c r="AO23" s="169"/>
      <c r="AP23" s="147"/>
      <c r="AQ23" s="146"/>
      <c r="AR23" s="146"/>
      <c r="AS23" s="146"/>
      <c r="AT23" s="146"/>
      <c r="AU23" s="146"/>
      <c r="AV23" s="147"/>
    </row>
    <row r="24" spans="1:48" ht="12" customHeight="1">
      <c r="A24" s="1635"/>
      <c r="F24" s="161"/>
      <c r="G24" s="162"/>
      <c r="H24" s="163"/>
      <c r="I24" s="164"/>
      <c r="J24" s="164"/>
      <c r="K24" s="1692"/>
      <c r="L24" s="1693"/>
      <c r="M24" s="1694"/>
      <c r="N24" s="163"/>
      <c r="O24" s="167"/>
      <c r="P24" s="165"/>
      <c r="Q24" s="398" t="s">
        <v>514</v>
      </c>
      <c r="R24" s="143" t="s">
        <v>1510</v>
      </c>
      <c r="S24" s="167"/>
      <c r="T24" s="167"/>
      <c r="U24" s="167"/>
      <c r="V24" s="167"/>
      <c r="W24" s="167"/>
      <c r="X24" s="167"/>
      <c r="Y24" s="167"/>
      <c r="Z24" s="167"/>
      <c r="AA24" s="167"/>
      <c r="AB24" s="167"/>
      <c r="AC24" s="167"/>
      <c r="AD24" s="167"/>
      <c r="AE24" s="167"/>
      <c r="AF24" s="167"/>
      <c r="AG24" s="167"/>
      <c r="AH24" s="167"/>
      <c r="AI24" s="162"/>
      <c r="AJ24" s="179"/>
      <c r="AK24" s="168"/>
      <c r="AL24" s="168"/>
      <c r="AM24" s="180"/>
      <c r="AN24" s="161"/>
      <c r="AO24" s="169"/>
      <c r="AP24" s="147"/>
      <c r="AQ24" s="146"/>
      <c r="AR24" s="146"/>
      <c r="AS24" s="146"/>
      <c r="AT24" s="146"/>
      <c r="AU24" s="146"/>
      <c r="AV24" s="147"/>
    </row>
    <row r="25" spans="1:48" ht="12" customHeight="1">
      <c r="A25" s="1635"/>
      <c r="F25" s="161"/>
      <c r="G25" s="162"/>
      <c r="H25" s="1180"/>
      <c r="I25" s="170"/>
      <c r="J25" s="170"/>
      <c r="K25" s="1695"/>
      <c r="L25" s="1696"/>
      <c r="M25" s="1697"/>
      <c r="N25" s="1180"/>
      <c r="O25" s="625"/>
      <c r="P25" s="171"/>
      <c r="Q25" s="172"/>
      <c r="R25" s="641" t="s">
        <v>514</v>
      </c>
      <c r="S25" s="172" t="s">
        <v>1511</v>
      </c>
      <c r="T25" s="625"/>
      <c r="U25" s="625"/>
      <c r="V25" s="625"/>
      <c r="W25" s="625"/>
      <c r="X25" s="625"/>
      <c r="Y25" s="641" t="s">
        <v>514</v>
      </c>
      <c r="Z25" s="172" t="s">
        <v>1512</v>
      </c>
      <c r="AA25" s="625"/>
      <c r="AB25" s="625"/>
      <c r="AC25" s="625"/>
      <c r="AD25" s="625"/>
      <c r="AE25" s="625"/>
      <c r="AF25" s="625"/>
      <c r="AG25" s="625"/>
      <c r="AH25" s="625"/>
      <c r="AI25" s="174"/>
      <c r="AJ25" s="397"/>
      <c r="AK25" s="173"/>
      <c r="AL25" s="173"/>
      <c r="AM25" s="643"/>
      <c r="AN25" s="189"/>
      <c r="AO25" s="190"/>
      <c r="AP25" s="147"/>
      <c r="AQ25" s="146"/>
      <c r="AR25" s="146"/>
      <c r="AS25" s="146"/>
      <c r="AT25" s="146"/>
      <c r="AU25" s="146"/>
      <c r="AV25" s="147"/>
    </row>
    <row r="26" spans="1:48" ht="12" customHeight="1">
      <c r="A26" s="1635"/>
      <c r="F26" s="161"/>
      <c r="G26" s="162"/>
      <c r="H26" s="163" t="s">
        <v>2103</v>
      </c>
      <c r="I26" s="164"/>
      <c r="J26" s="164"/>
      <c r="K26" s="163" t="s">
        <v>1513</v>
      </c>
      <c r="L26" s="164"/>
      <c r="M26" s="167"/>
      <c r="N26" s="164"/>
      <c r="O26" s="143"/>
      <c r="P26" s="165"/>
      <c r="Q26" s="143"/>
      <c r="R26" s="143"/>
      <c r="S26" s="143"/>
      <c r="T26" s="109"/>
      <c r="U26" s="143" t="s">
        <v>2104</v>
      </c>
      <c r="V26" s="167"/>
      <c r="W26" s="167"/>
      <c r="X26" s="167"/>
      <c r="Y26" s="167"/>
      <c r="Z26" s="167"/>
      <c r="AA26" s="167"/>
      <c r="AB26" s="167"/>
      <c r="AC26" s="167"/>
      <c r="AD26" s="167"/>
      <c r="AE26" s="167"/>
      <c r="AF26" s="167"/>
      <c r="AG26" s="167"/>
      <c r="AH26" s="167"/>
      <c r="AI26" s="167"/>
      <c r="AJ26" s="399" t="s">
        <v>514</v>
      </c>
      <c r="AK26" s="168" t="s">
        <v>1208</v>
      </c>
      <c r="AL26" s="168"/>
      <c r="AM26" s="180"/>
      <c r="AN26" s="161"/>
      <c r="AO26" s="169"/>
      <c r="AP26" s="147"/>
      <c r="AQ26" s="146"/>
      <c r="AR26" s="146"/>
      <c r="AS26" s="146"/>
      <c r="AT26" s="146"/>
      <c r="AU26" s="146"/>
      <c r="AV26" s="147"/>
    </row>
    <row r="27" spans="1:48" ht="12" customHeight="1">
      <c r="A27" s="1635"/>
      <c r="F27" s="161"/>
      <c r="G27" s="162"/>
      <c r="H27" s="163" t="s">
        <v>1507</v>
      </c>
      <c r="I27" s="164"/>
      <c r="J27" s="164"/>
      <c r="K27" s="163" t="s">
        <v>1868</v>
      </c>
      <c r="L27" s="164"/>
      <c r="M27" s="167"/>
      <c r="N27" s="164"/>
      <c r="O27" s="143"/>
      <c r="P27" s="165"/>
      <c r="Q27" s="143" t="s">
        <v>192</v>
      </c>
      <c r="R27" s="143" t="s">
        <v>1212</v>
      </c>
      <c r="S27" s="143"/>
      <c r="T27" s="109" t="s">
        <v>168</v>
      </c>
      <c r="U27" s="1683"/>
      <c r="V27" s="1683"/>
      <c r="W27" s="1683"/>
      <c r="X27" s="1683"/>
      <c r="Y27" s="1683"/>
      <c r="Z27" s="1683"/>
      <c r="AA27" s="1683"/>
      <c r="AB27" s="1683"/>
      <c r="AC27" s="1683"/>
      <c r="AD27" s="1683"/>
      <c r="AE27" s="1683"/>
      <c r="AF27" s="1683"/>
      <c r="AG27" s="1683"/>
      <c r="AH27" s="166" t="s">
        <v>1867</v>
      </c>
      <c r="AI27" s="167"/>
      <c r="AJ27" s="399" t="s">
        <v>514</v>
      </c>
      <c r="AK27" s="168" t="s">
        <v>1053</v>
      </c>
      <c r="AL27" s="168"/>
      <c r="AM27" s="180"/>
      <c r="AN27" s="161"/>
      <c r="AO27" s="169"/>
      <c r="AP27" s="147"/>
      <c r="AQ27" s="146"/>
      <c r="AR27" s="146"/>
      <c r="AS27" s="146"/>
      <c r="AT27" s="146"/>
      <c r="AU27" s="146"/>
      <c r="AV27" s="147"/>
    </row>
    <row r="28" spans="1:48" ht="12" customHeight="1">
      <c r="A28" s="1635"/>
      <c r="F28" s="161"/>
      <c r="G28" s="162"/>
      <c r="H28" s="163" t="s">
        <v>1509</v>
      </c>
      <c r="I28" s="164"/>
      <c r="J28" s="164"/>
      <c r="K28" s="163"/>
      <c r="L28" s="164"/>
      <c r="M28" s="1182"/>
      <c r="N28" s="164"/>
      <c r="O28" s="143"/>
      <c r="P28" s="165"/>
      <c r="Q28" s="143" t="s">
        <v>192</v>
      </c>
      <c r="R28" s="143" t="s">
        <v>1205</v>
      </c>
      <c r="S28" s="1182"/>
      <c r="T28" s="109" t="s">
        <v>168</v>
      </c>
      <c r="U28" s="1683"/>
      <c r="V28" s="1683"/>
      <c r="W28" s="1683"/>
      <c r="X28" s="1683"/>
      <c r="Y28" s="1683"/>
      <c r="Z28" s="1683"/>
      <c r="AA28" s="1683"/>
      <c r="AB28" s="1683"/>
      <c r="AC28" s="1683"/>
      <c r="AD28" s="1683"/>
      <c r="AE28" s="1683"/>
      <c r="AF28" s="1683"/>
      <c r="AG28" s="1683"/>
      <c r="AH28" s="166" t="s">
        <v>1867</v>
      </c>
      <c r="AI28" s="1182"/>
      <c r="AJ28" s="399" t="s">
        <v>514</v>
      </c>
      <c r="AK28" s="1684"/>
      <c r="AL28" s="1684"/>
      <c r="AM28" s="1685"/>
      <c r="AN28" s="161"/>
      <c r="AO28" s="169"/>
      <c r="AP28" s="147"/>
      <c r="AQ28" s="146"/>
      <c r="AR28" s="146"/>
      <c r="AS28" s="146"/>
      <c r="AT28" s="146"/>
      <c r="AU28" s="146"/>
      <c r="AV28" s="147"/>
    </row>
    <row r="29" spans="1:48" ht="12" customHeight="1">
      <c r="A29" s="1635"/>
      <c r="F29" s="161"/>
      <c r="G29" s="162"/>
      <c r="H29" s="1182"/>
      <c r="I29" s="1182"/>
      <c r="J29" s="1182"/>
      <c r="K29" s="163"/>
      <c r="L29" s="164"/>
      <c r="M29" s="167"/>
      <c r="N29" s="164"/>
      <c r="O29" s="143"/>
      <c r="P29" s="165"/>
      <c r="Q29" s="143" t="s">
        <v>192</v>
      </c>
      <c r="R29" s="143" t="s">
        <v>1514</v>
      </c>
      <c r="S29" s="167"/>
      <c r="T29" s="109" t="s">
        <v>168</v>
      </c>
      <c r="U29" s="1683"/>
      <c r="V29" s="1683"/>
      <c r="W29" s="1683"/>
      <c r="X29" s="1683"/>
      <c r="Y29" s="1683"/>
      <c r="Z29" s="1683"/>
      <c r="AA29" s="1683"/>
      <c r="AB29" s="1683"/>
      <c r="AC29" s="1683"/>
      <c r="AD29" s="1683"/>
      <c r="AE29" s="1683"/>
      <c r="AF29" s="1683"/>
      <c r="AG29" s="1683"/>
      <c r="AH29" s="166" t="s">
        <v>1867</v>
      </c>
      <c r="AI29" s="167"/>
      <c r="AJ29" s="717"/>
      <c r="AK29" s="1684"/>
      <c r="AL29" s="1684"/>
      <c r="AM29" s="1685"/>
      <c r="AN29" s="161"/>
      <c r="AO29" s="169"/>
      <c r="AP29" s="147"/>
      <c r="AQ29" s="146"/>
      <c r="AR29" s="146"/>
      <c r="AS29" s="146"/>
      <c r="AT29" s="146"/>
      <c r="AU29" s="146"/>
      <c r="AV29" s="147"/>
    </row>
    <row r="30" spans="1:48" ht="12" customHeight="1">
      <c r="A30" s="1635"/>
      <c r="F30" s="161"/>
      <c r="G30" s="162"/>
      <c r="H30" s="163"/>
      <c r="I30" s="164"/>
      <c r="J30" s="164"/>
      <c r="K30" s="163"/>
      <c r="L30" s="164"/>
      <c r="M30" s="167"/>
      <c r="N30" s="164"/>
      <c r="O30" s="143"/>
      <c r="P30" s="165"/>
      <c r="Q30" s="143" t="s">
        <v>192</v>
      </c>
      <c r="R30" s="143" t="s">
        <v>1515</v>
      </c>
      <c r="S30" s="143" t="s">
        <v>1516</v>
      </c>
      <c r="T30" s="167"/>
      <c r="U30" s="167"/>
      <c r="V30" s="167"/>
      <c r="W30" s="167"/>
      <c r="X30" s="109" t="s">
        <v>168</v>
      </c>
      <c r="Y30" s="1683"/>
      <c r="Z30" s="1683"/>
      <c r="AA30" s="1683"/>
      <c r="AB30" s="1683"/>
      <c r="AC30" s="1683"/>
      <c r="AD30" s="1683"/>
      <c r="AE30" s="1683"/>
      <c r="AF30" s="1683"/>
      <c r="AG30" s="1683"/>
      <c r="AH30" s="166" t="s">
        <v>1867</v>
      </c>
      <c r="AI30" s="166"/>
      <c r="AJ30" s="717"/>
      <c r="AK30" s="1684"/>
      <c r="AL30" s="1684"/>
      <c r="AM30" s="1685"/>
      <c r="AN30" s="161"/>
      <c r="AO30" s="169"/>
      <c r="AP30" s="147"/>
      <c r="AQ30" s="146"/>
      <c r="AR30" s="146"/>
      <c r="AS30" s="146"/>
      <c r="AT30" s="146"/>
      <c r="AU30" s="146"/>
      <c r="AV30" s="147"/>
    </row>
    <row r="31" spans="1:48" ht="12" customHeight="1">
      <c r="A31" s="1635"/>
      <c r="F31" s="161"/>
      <c r="G31" s="162"/>
      <c r="H31" s="163"/>
      <c r="I31" s="164"/>
      <c r="J31" s="164"/>
      <c r="K31" s="163"/>
      <c r="L31" s="164"/>
      <c r="M31" s="167"/>
      <c r="N31" s="164"/>
      <c r="O31" s="143"/>
      <c r="P31" s="165"/>
      <c r="Q31" s="143"/>
      <c r="R31" s="167"/>
      <c r="S31" s="143" t="s">
        <v>1517</v>
      </c>
      <c r="T31" s="167"/>
      <c r="U31" s="167"/>
      <c r="V31" s="167"/>
      <c r="W31" s="167"/>
      <c r="X31" s="109" t="s">
        <v>168</v>
      </c>
      <c r="Y31" s="1683"/>
      <c r="Z31" s="1683"/>
      <c r="AA31" s="1683"/>
      <c r="AB31" s="1683"/>
      <c r="AC31" s="1683"/>
      <c r="AD31" s="1683"/>
      <c r="AE31" s="1683"/>
      <c r="AF31" s="1683"/>
      <c r="AG31" s="1683"/>
      <c r="AH31" s="166" t="s">
        <v>1867</v>
      </c>
      <c r="AI31" s="166"/>
      <c r="AJ31" s="179"/>
      <c r="AK31" s="1182"/>
      <c r="AL31" s="168"/>
      <c r="AM31" s="180"/>
      <c r="AN31" s="161"/>
      <c r="AO31" s="169"/>
      <c r="AP31" s="147"/>
      <c r="AQ31" s="146"/>
      <c r="AR31" s="146"/>
      <c r="AS31" s="146"/>
      <c r="AT31" s="146"/>
      <c r="AU31" s="146"/>
      <c r="AV31" s="147"/>
    </row>
    <row r="32" spans="1:48" ht="12" customHeight="1">
      <c r="A32" s="1635"/>
      <c r="F32" s="161"/>
      <c r="G32" s="162"/>
      <c r="H32" s="163"/>
      <c r="I32" s="164"/>
      <c r="J32" s="164"/>
      <c r="K32" s="163"/>
      <c r="L32" s="164"/>
      <c r="M32" s="167"/>
      <c r="N32" s="164"/>
      <c r="O32" s="143"/>
      <c r="P32" s="165"/>
      <c r="Q32" s="143" t="s">
        <v>192</v>
      </c>
      <c r="R32" s="143" t="s">
        <v>1518</v>
      </c>
      <c r="S32" s="167"/>
      <c r="T32" s="167"/>
      <c r="U32" s="167"/>
      <c r="V32" s="167"/>
      <c r="W32" s="167"/>
      <c r="X32" s="167"/>
      <c r="Y32" s="167"/>
      <c r="Z32" s="167"/>
      <c r="AA32" s="167"/>
      <c r="AB32" s="167"/>
      <c r="AC32" s="167"/>
      <c r="AD32" s="167"/>
      <c r="AE32" s="167"/>
      <c r="AF32" s="167"/>
      <c r="AG32" s="167"/>
      <c r="AH32" s="167"/>
      <c r="AI32" s="167"/>
      <c r="AJ32" s="179"/>
      <c r="AK32" s="1182"/>
      <c r="AL32" s="168"/>
      <c r="AM32" s="180"/>
      <c r="AN32" s="161"/>
      <c r="AO32" s="169"/>
      <c r="AP32" s="147"/>
      <c r="AQ32" s="146"/>
      <c r="AR32" s="146"/>
      <c r="AS32" s="146"/>
      <c r="AT32" s="146"/>
      <c r="AU32" s="146"/>
      <c r="AV32" s="147"/>
    </row>
    <row r="33" spans="1:48" ht="12" customHeight="1">
      <c r="A33" s="1635"/>
      <c r="F33" s="161"/>
      <c r="G33" s="162"/>
      <c r="H33" s="163"/>
      <c r="I33" s="164"/>
      <c r="J33" s="164"/>
      <c r="K33" s="163"/>
      <c r="L33" s="164"/>
      <c r="M33" s="167"/>
      <c r="N33" s="164"/>
      <c r="O33" s="143"/>
      <c r="P33" s="165"/>
      <c r="Q33" s="143"/>
      <c r="R33" s="167"/>
      <c r="S33" s="143" t="s">
        <v>1516</v>
      </c>
      <c r="T33" s="167"/>
      <c r="U33" s="167"/>
      <c r="V33" s="167"/>
      <c r="W33" s="167"/>
      <c r="X33" s="109" t="s">
        <v>168</v>
      </c>
      <c r="Y33" s="1683"/>
      <c r="Z33" s="1683"/>
      <c r="AA33" s="1683"/>
      <c r="AB33" s="1683"/>
      <c r="AC33" s="1683"/>
      <c r="AD33" s="1683"/>
      <c r="AE33" s="1683"/>
      <c r="AF33" s="1683"/>
      <c r="AG33" s="1683"/>
      <c r="AH33" s="166" t="s">
        <v>1867</v>
      </c>
      <c r="AI33" s="166"/>
      <c r="AJ33" s="179"/>
      <c r="AK33" s="1182"/>
      <c r="AL33" s="168"/>
      <c r="AM33" s="180"/>
      <c r="AN33" s="161"/>
      <c r="AO33" s="169"/>
      <c r="AP33" s="147"/>
      <c r="AQ33" s="146"/>
      <c r="AR33" s="146"/>
      <c r="AS33" s="146"/>
      <c r="AT33" s="146"/>
      <c r="AU33" s="146"/>
      <c r="AV33" s="147"/>
    </row>
    <row r="34" spans="1:48" ht="12" customHeight="1">
      <c r="A34" s="1635"/>
      <c r="F34" s="161"/>
      <c r="G34" s="162"/>
      <c r="H34" s="163"/>
      <c r="I34" s="164"/>
      <c r="J34" s="164"/>
      <c r="K34" s="1180"/>
      <c r="L34" s="170"/>
      <c r="M34" s="625"/>
      <c r="N34" s="170"/>
      <c r="O34" s="172"/>
      <c r="P34" s="171"/>
      <c r="Q34" s="172"/>
      <c r="R34" s="625"/>
      <c r="S34" s="172" t="s">
        <v>1517</v>
      </c>
      <c r="T34" s="625"/>
      <c r="U34" s="625"/>
      <c r="V34" s="625"/>
      <c r="W34" s="625"/>
      <c r="X34" s="196" t="s">
        <v>168</v>
      </c>
      <c r="Y34" s="1686"/>
      <c r="Z34" s="1686"/>
      <c r="AA34" s="1686"/>
      <c r="AB34" s="1686"/>
      <c r="AC34" s="1686"/>
      <c r="AD34" s="1686"/>
      <c r="AE34" s="1686"/>
      <c r="AF34" s="1686"/>
      <c r="AG34" s="1686"/>
      <c r="AH34" s="642" t="s">
        <v>1867</v>
      </c>
      <c r="AI34" s="642"/>
      <c r="AJ34" s="397"/>
      <c r="AK34" s="1181"/>
      <c r="AL34" s="173"/>
      <c r="AM34" s="643"/>
      <c r="AN34" s="161"/>
      <c r="AO34" s="169"/>
      <c r="AP34" s="147"/>
      <c r="AQ34" s="146"/>
      <c r="AR34" s="146"/>
      <c r="AS34" s="146"/>
      <c r="AT34" s="146"/>
      <c r="AU34" s="146"/>
      <c r="AV34" s="147"/>
    </row>
    <row r="35" spans="1:48" ht="12" customHeight="1">
      <c r="A35" s="1635"/>
      <c r="F35" s="161"/>
      <c r="G35" s="162"/>
      <c r="H35" s="163"/>
      <c r="I35" s="164"/>
      <c r="J35" s="164"/>
      <c r="K35" s="163" t="s">
        <v>703</v>
      </c>
      <c r="L35" s="164"/>
      <c r="M35" s="167"/>
      <c r="N35" s="164"/>
      <c r="O35" s="143"/>
      <c r="P35" s="165"/>
      <c r="Q35" s="143"/>
      <c r="R35" s="143" t="s">
        <v>1519</v>
      </c>
      <c r="S35" s="143"/>
      <c r="T35" s="109"/>
      <c r="U35" s="167"/>
      <c r="V35" s="167"/>
      <c r="W35" s="167"/>
      <c r="X35" s="1578" t="s">
        <v>2105</v>
      </c>
      <c r="Y35" s="1578"/>
      <c r="Z35" s="1578"/>
      <c r="AA35" s="1578"/>
      <c r="AB35" s="1578"/>
      <c r="AC35" s="1578"/>
      <c r="AD35" s="1578"/>
      <c r="AE35" s="1578"/>
      <c r="AF35" s="1578"/>
      <c r="AG35" s="1578"/>
      <c r="AH35" s="1578"/>
      <c r="AI35" s="633"/>
      <c r="AJ35" s="399" t="s">
        <v>514</v>
      </c>
      <c r="AK35" s="168" t="s">
        <v>1208</v>
      </c>
      <c r="AL35" s="168"/>
      <c r="AM35" s="180"/>
      <c r="AN35" s="161"/>
      <c r="AO35" s="169"/>
      <c r="AP35" s="147"/>
      <c r="AQ35" s="146"/>
      <c r="AR35" s="146"/>
      <c r="AS35" s="146"/>
      <c r="AT35" s="146"/>
      <c r="AU35" s="146"/>
      <c r="AV35" s="147"/>
    </row>
    <row r="36" spans="1:48" ht="12" customHeight="1">
      <c r="A36" s="1635"/>
      <c r="F36" s="161"/>
      <c r="G36" s="162"/>
      <c r="H36" s="163"/>
      <c r="I36" s="164"/>
      <c r="J36" s="164"/>
      <c r="K36" s="163" t="s">
        <v>2106</v>
      </c>
      <c r="L36" s="164"/>
      <c r="M36" s="167"/>
      <c r="N36" s="164"/>
      <c r="O36" s="143"/>
      <c r="P36" s="165"/>
      <c r="Q36" s="167" t="s">
        <v>168</v>
      </c>
      <c r="R36" s="1683"/>
      <c r="S36" s="1683"/>
      <c r="T36" s="1683"/>
      <c r="U36" s="1683"/>
      <c r="V36" s="167" t="s">
        <v>190</v>
      </c>
      <c r="W36" s="167" t="s">
        <v>168</v>
      </c>
      <c r="X36" s="1683"/>
      <c r="Y36" s="1683"/>
      <c r="Z36" s="1683"/>
      <c r="AA36" s="1683"/>
      <c r="AB36" s="1683"/>
      <c r="AC36" s="1683"/>
      <c r="AD36" s="1683"/>
      <c r="AE36" s="1683"/>
      <c r="AF36" s="1683"/>
      <c r="AG36" s="1683"/>
      <c r="AH36" s="166" t="s">
        <v>1867</v>
      </c>
      <c r="AI36" s="143"/>
      <c r="AJ36" s="399" t="s">
        <v>514</v>
      </c>
      <c r="AK36" s="168" t="s">
        <v>1011</v>
      </c>
      <c r="AL36" s="168"/>
      <c r="AM36" s="180"/>
      <c r="AN36" s="161"/>
      <c r="AO36" s="169"/>
      <c r="AP36" s="147"/>
      <c r="AQ36" s="146"/>
      <c r="AR36" s="146"/>
      <c r="AS36" s="146"/>
      <c r="AT36" s="146"/>
      <c r="AU36" s="146"/>
      <c r="AV36" s="147"/>
    </row>
    <row r="37" spans="1:48" ht="12" customHeight="1">
      <c r="A37" s="1635"/>
      <c r="F37" s="161"/>
      <c r="G37" s="162"/>
      <c r="H37" s="163"/>
      <c r="I37" s="164"/>
      <c r="J37" s="164"/>
      <c r="K37" s="163"/>
      <c r="L37" s="164"/>
      <c r="M37" s="167"/>
      <c r="N37" s="164"/>
      <c r="O37" s="143"/>
      <c r="P37" s="165"/>
      <c r="Q37" s="167" t="s">
        <v>168</v>
      </c>
      <c r="R37" s="1683"/>
      <c r="S37" s="1683"/>
      <c r="T37" s="1683"/>
      <c r="U37" s="1683"/>
      <c r="V37" s="167" t="s">
        <v>190</v>
      </c>
      <c r="W37" s="167" t="s">
        <v>168</v>
      </c>
      <c r="X37" s="1683"/>
      <c r="Y37" s="1683"/>
      <c r="Z37" s="1683"/>
      <c r="AA37" s="1683"/>
      <c r="AB37" s="1683"/>
      <c r="AC37" s="1683"/>
      <c r="AD37" s="1683"/>
      <c r="AE37" s="1683"/>
      <c r="AF37" s="1683"/>
      <c r="AG37" s="1683"/>
      <c r="AH37" s="166" t="s">
        <v>1867</v>
      </c>
      <c r="AI37" s="143"/>
      <c r="AJ37" s="399" t="s">
        <v>514</v>
      </c>
      <c r="AK37" s="1684"/>
      <c r="AL37" s="1684"/>
      <c r="AM37" s="1685"/>
      <c r="AN37" s="161"/>
      <c r="AO37" s="169"/>
      <c r="AP37" s="147"/>
      <c r="AQ37" s="146"/>
      <c r="AR37" s="146"/>
      <c r="AS37" s="146"/>
      <c r="AT37" s="146"/>
      <c r="AU37" s="146"/>
      <c r="AV37" s="147"/>
    </row>
    <row r="38" spans="1:48" ht="12" customHeight="1">
      <c r="A38" s="1635"/>
      <c r="F38" s="161"/>
      <c r="G38" s="162"/>
      <c r="H38" s="163"/>
      <c r="I38" s="164"/>
      <c r="J38" s="164"/>
      <c r="K38" s="163"/>
      <c r="L38" s="164"/>
      <c r="M38" s="167"/>
      <c r="N38" s="164"/>
      <c r="O38" s="143"/>
      <c r="P38" s="165"/>
      <c r="Q38" s="167" t="s">
        <v>168</v>
      </c>
      <c r="R38" s="1683"/>
      <c r="S38" s="1683"/>
      <c r="T38" s="1683"/>
      <c r="U38" s="1683"/>
      <c r="V38" s="167" t="s">
        <v>190</v>
      </c>
      <c r="W38" s="167" t="s">
        <v>168</v>
      </c>
      <c r="X38" s="1683"/>
      <c r="Y38" s="1683"/>
      <c r="Z38" s="1683"/>
      <c r="AA38" s="1683"/>
      <c r="AB38" s="1683"/>
      <c r="AC38" s="1683"/>
      <c r="AD38" s="1683"/>
      <c r="AE38" s="1683"/>
      <c r="AF38" s="1683"/>
      <c r="AG38" s="1683"/>
      <c r="AH38" s="166" t="s">
        <v>1867</v>
      </c>
      <c r="AI38" s="143"/>
      <c r="AJ38" s="717"/>
      <c r="AK38" s="1684"/>
      <c r="AL38" s="1684"/>
      <c r="AM38" s="1685"/>
      <c r="AN38" s="161"/>
      <c r="AO38" s="169"/>
      <c r="AP38" s="147"/>
      <c r="AQ38" s="146"/>
      <c r="AR38" s="146"/>
      <c r="AS38" s="146"/>
      <c r="AT38" s="146"/>
      <c r="AU38" s="146"/>
      <c r="AV38" s="147"/>
    </row>
    <row r="39" spans="1:48" ht="12" customHeight="1">
      <c r="A39" s="1635"/>
      <c r="F39" s="161"/>
      <c r="G39" s="162"/>
      <c r="H39" s="163"/>
      <c r="I39" s="164"/>
      <c r="J39" s="164"/>
      <c r="K39" s="1180"/>
      <c r="L39" s="170"/>
      <c r="M39" s="625"/>
      <c r="N39" s="170"/>
      <c r="O39" s="172"/>
      <c r="P39" s="171"/>
      <c r="Q39" s="172" t="s">
        <v>2107</v>
      </c>
      <c r="R39" s="172"/>
      <c r="S39" s="196"/>
      <c r="T39" s="625"/>
      <c r="U39" s="625"/>
      <c r="V39" s="641" t="s">
        <v>514</v>
      </c>
      <c r="W39" s="172" t="s">
        <v>599</v>
      </c>
      <c r="X39" s="625"/>
      <c r="Y39" s="181" t="s">
        <v>2108</v>
      </c>
      <c r="Z39" s="625" t="s">
        <v>168</v>
      </c>
      <c r="AA39" s="1686"/>
      <c r="AB39" s="1686"/>
      <c r="AC39" s="1686"/>
      <c r="AD39" s="1686"/>
      <c r="AE39" s="1686"/>
      <c r="AF39" s="1686"/>
      <c r="AG39" s="1686"/>
      <c r="AH39" s="642" t="s">
        <v>1867</v>
      </c>
      <c r="AI39" s="174"/>
      <c r="AJ39" s="876"/>
      <c r="AK39" s="1705"/>
      <c r="AL39" s="1705"/>
      <c r="AM39" s="1706"/>
      <c r="AN39" s="161"/>
      <c r="AO39" s="169"/>
      <c r="AP39" s="147"/>
      <c r="AQ39" s="146"/>
      <c r="AR39" s="146"/>
      <c r="AS39" s="146"/>
      <c r="AT39" s="146"/>
      <c r="AU39" s="146"/>
      <c r="AV39" s="147"/>
    </row>
    <row r="40" spans="1:48" ht="12" customHeight="1">
      <c r="A40" s="1635"/>
      <c r="F40" s="161"/>
      <c r="G40" s="162"/>
      <c r="H40" s="163"/>
      <c r="I40" s="164"/>
      <c r="J40" s="164"/>
      <c r="K40" s="163" t="s">
        <v>2109</v>
      </c>
      <c r="L40" s="164"/>
      <c r="M40" s="167"/>
      <c r="N40" s="164"/>
      <c r="O40" s="143"/>
      <c r="P40" s="165"/>
      <c r="Q40" s="143"/>
      <c r="R40" s="143" t="s">
        <v>1520</v>
      </c>
      <c r="S40" s="143"/>
      <c r="T40" s="109"/>
      <c r="U40" s="167"/>
      <c r="V40" s="1578" t="s">
        <v>2110</v>
      </c>
      <c r="W40" s="1578"/>
      <c r="X40" s="1578"/>
      <c r="Y40" s="1578"/>
      <c r="Z40" s="1578"/>
      <c r="AA40" s="1578"/>
      <c r="AB40" s="167"/>
      <c r="AC40" s="143" t="s">
        <v>1521</v>
      </c>
      <c r="AD40" s="167"/>
      <c r="AE40" s="167"/>
      <c r="AF40" s="167"/>
      <c r="AG40" s="167"/>
      <c r="AH40" s="167"/>
      <c r="AI40" s="143"/>
      <c r="AJ40" s="399" t="s">
        <v>514</v>
      </c>
      <c r="AK40" s="168" t="s">
        <v>1208</v>
      </c>
      <c r="AL40" s="168"/>
      <c r="AM40" s="180"/>
      <c r="AN40" s="161"/>
      <c r="AO40" s="169"/>
      <c r="AP40" s="147"/>
      <c r="AQ40" s="146"/>
      <c r="AR40" s="146"/>
      <c r="AS40" s="146"/>
      <c r="AT40" s="146"/>
      <c r="AU40" s="146"/>
      <c r="AV40" s="147"/>
    </row>
    <row r="41" spans="1:48" ht="12" customHeight="1">
      <c r="A41" s="1635"/>
      <c r="F41" s="161"/>
      <c r="G41" s="162"/>
      <c r="H41" s="163"/>
      <c r="I41" s="164"/>
      <c r="J41" s="164"/>
      <c r="K41" s="163" t="s">
        <v>2111</v>
      </c>
      <c r="L41" s="164"/>
      <c r="M41" s="143"/>
      <c r="N41" s="164"/>
      <c r="O41" s="143"/>
      <c r="P41" s="165"/>
      <c r="Q41" s="167" t="s">
        <v>168</v>
      </c>
      <c r="R41" s="1683"/>
      <c r="S41" s="1683"/>
      <c r="T41" s="167" t="s">
        <v>190</v>
      </c>
      <c r="U41" s="167" t="s">
        <v>168</v>
      </c>
      <c r="V41" s="1683"/>
      <c r="W41" s="1683"/>
      <c r="X41" s="1683"/>
      <c r="Y41" s="1683"/>
      <c r="Z41" s="1683"/>
      <c r="AA41" s="167" t="s">
        <v>190</v>
      </c>
      <c r="AB41" s="167" t="s">
        <v>168</v>
      </c>
      <c r="AC41" s="1683"/>
      <c r="AD41" s="1683"/>
      <c r="AE41" s="1683"/>
      <c r="AF41" s="1683"/>
      <c r="AG41" s="1683"/>
      <c r="AH41" s="166" t="s">
        <v>1867</v>
      </c>
      <c r="AI41" s="143"/>
      <c r="AJ41" s="399" t="s">
        <v>514</v>
      </c>
      <c r="AK41" s="168" t="s">
        <v>1011</v>
      </c>
      <c r="AL41" s="168"/>
      <c r="AM41" s="180"/>
      <c r="AN41" s="161"/>
      <c r="AO41" s="169"/>
      <c r="AP41" s="147"/>
      <c r="AQ41" s="146"/>
      <c r="AR41" s="146"/>
      <c r="AS41" s="146"/>
      <c r="AT41" s="146"/>
      <c r="AU41" s="146"/>
      <c r="AV41" s="147"/>
    </row>
    <row r="42" spans="1:48" ht="12" customHeight="1">
      <c r="A42" s="645"/>
      <c r="F42" s="161"/>
      <c r="G42" s="162"/>
      <c r="H42" s="163"/>
      <c r="I42" s="164"/>
      <c r="J42" s="164"/>
      <c r="K42" s="163"/>
      <c r="L42" s="164"/>
      <c r="M42" s="143"/>
      <c r="N42" s="164"/>
      <c r="O42" s="143"/>
      <c r="P42" s="165"/>
      <c r="Q42" s="167" t="s">
        <v>168</v>
      </c>
      <c r="R42" s="1683"/>
      <c r="S42" s="1683"/>
      <c r="T42" s="167" t="s">
        <v>190</v>
      </c>
      <c r="U42" s="167" t="s">
        <v>168</v>
      </c>
      <c r="V42" s="1683"/>
      <c r="W42" s="1683"/>
      <c r="X42" s="1683"/>
      <c r="Y42" s="1683"/>
      <c r="Z42" s="1683"/>
      <c r="AA42" s="167" t="s">
        <v>190</v>
      </c>
      <c r="AB42" s="167" t="s">
        <v>168</v>
      </c>
      <c r="AC42" s="1683"/>
      <c r="AD42" s="1683"/>
      <c r="AE42" s="1683"/>
      <c r="AF42" s="1683"/>
      <c r="AG42" s="1683"/>
      <c r="AH42" s="166" t="s">
        <v>1867</v>
      </c>
      <c r="AI42" s="143"/>
      <c r="AJ42" s="399" t="s">
        <v>514</v>
      </c>
      <c r="AK42" s="168" t="s">
        <v>1530</v>
      </c>
      <c r="AL42" s="168"/>
      <c r="AM42" s="180"/>
      <c r="AN42" s="161"/>
      <c r="AO42" s="169"/>
      <c r="AP42" s="147"/>
      <c r="AQ42" s="146"/>
      <c r="AR42" s="146"/>
      <c r="AS42" s="146"/>
      <c r="AT42" s="146"/>
      <c r="AU42" s="146"/>
      <c r="AV42" s="147"/>
    </row>
    <row r="43" spans="1:48" ht="12" customHeight="1">
      <c r="A43" s="645"/>
      <c r="F43" s="161"/>
      <c r="G43" s="162"/>
      <c r="H43" s="163"/>
      <c r="I43" s="164"/>
      <c r="J43" s="164"/>
      <c r="K43" s="163"/>
      <c r="L43" s="164"/>
      <c r="M43" s="143"/>
      <c r="N43" s="164"/>
      <c r="O43" s="143"/>
      <c r="P43" s="165"/>
      <c r="Q43" s="167" t="s">
        <v>168</v>
      </c>
      <c r="R43" s="1683"/>
      <c r="S43" s="1683"/>
      <c r="T43" s="167" t="s">
        <v>190</v>
      </c>
      <c r="U43" s="167" t="s">
        <v>168</v>
      </c>
      <c r="V43" s="1683"/>
      <c r="W43" s="1683"/>
      <c r="X43" s="1683"/>
      <c r="Y43" s="1683"/>
      <c r="Z43" s="1683"/>
      <c r="AA43" s="167" t="s">
        <v>190</v>
      </c>
      <c r="AB43" s="167" t="s">
        <v>168</v>
      </c>
      <c r="AC43" s="1683"/>
      <c r="AD43" s="1683"/>
      <c r="AE43" s="1683"/>
      <c r="AF43" s="1683"/>
      <c r="AG43" s="1683"/>
      <c r="AH43" s="166" t="s">
        <v>1867</v>
      </c>
      <c r="AI43" s="143"/>
      <c r="AJ43" s="717"/>
      <c r="AK43" s="1684"/>
      <c r="AL43" s="1684"/>
      <c r="AM43" s="1685"/>
      <c r="AN43" s="161"/>
      <c r="AO43" s="169"/>
      <c r="AP43" s="147"/>
      <c r="AQ43" s="146"/>
      <c r="AR43" s="146"/>
      <c r="AS43" s="146"/>
      <c r="AT43" s="146"/>
      <c r="AU43" s="146"/>
      <c r="AV43" s="147"/>
    </row>
    <row r="44" spans="1:48" ht="12" customHeight="1">
      <c r="A44" s="645"/>
      <c r="F44" s="161"/>
      <c r="G44" s="162"/>
      <c r="H44" s="1180"/>
      <c r="I44" s="170"/>
      <c r="J44" s="170"/>
      <c r="K44" s="1180"/>
      <c r="L44" s="170"/>
      <c r="M44" s="625"/>
      <c r="N44" s="170"/>
      <c r="O44" s="172"/>
      <c r="P44" s="171"/>
      <c r="Q44" s="172" t="s">
        <v>2107</v>
      </c>
      <c r="R44" s="172"/>
      <c r="S44" s="196"/>
      <c r="T44" s="625"/>
      <c r="U44" s="625"/>
      <c r="V44" s="641" t="s">
        <v>514</v>
      </c>
      <c r="W44" s="172" t="s">
        <v>599</v>
      </c>
      <c r="X44" s="625"/>
      <c r="Y44" s="181" t="s">
        <v>2108</v>
      </c>
      <c r="Z44" s="625" t="s">
        <v>168</v>
      </c>
      <c r="AA44" s="1686"/>
      <c r="AB44" s="1686"/>
      <c r="AC44" s="1686"/>
      <c r="AD44" s="1686"/>
      <c r="AE44" s="1686"/>
      <c r="AF44" s="1686"/>
      <c r="AG44" s="1686"/>
      <c r="AH44" s="642" t="s">
        <v>1867</v>
      </c>
      <c r="AI44" s="172"/>
      <c r="AJ44" s="876"/>
      <c r="AK44" s="1705"/>
      <c r="AL44" s="1705"/>
      <c r="AM44" s="1706"/>
      <c r="AN44" s="189"/>
      <c r="AO44" s="190"/>
      <c r="AP44" s="147"/>
      <c r="AQ44" s="146"/>
      <c r="AR44" s="146"/>
      <c r="AS44" s="146"/>
      <c r="AT44" s="146"/>
      <c r="AU44" s="146"/>
      <c r="AV44" s="147"/>
    </row>
    <row r="45" spans="1:48" ht="12" customHeight="1">
      <c r="A45" s="645"/>
      <c r="F45" s="161"/>
      <c r="G45" s="162"/>
      <c r="H45" s="163" t="s">
        <v>1869</v>
      </c>
      <c r="I45" s="164"/>
      <c r="J45" s="164"/>
      <c r="K45" s="163" t="s">
        <v>1206</v>
      </c>
      <c r="L45" s="164"/>
      <c r="M45" s="176"/>
      <c r="N45" s="175"/>
      <c r="O45" s="167"/>
      <c r="P45" s="165"/>
      <c r="Q45" s="398" t="s">
        <v>514</v>
      </c>
      <c r="R45" s="143" t="s">
        <v>1870</v>
      </c>
      <c r="S45" s="143"/>
      <c r="T45" s="143"/>
      <c r="U45" s="143"/>
      <c r="V45" s="1182"/>
      <c r="W45" s="143" t="s">
        <v>1207</v>
      </c>
      <c r="X45" s="143"/>
      <c r="Y45" s="143"/>
      <c r="Z45" s="143"/>
      <c r="AA45" s="143"/>
      <c r="AB45" s="143"/>
      <c r="AC45" s="143"/>
      <c r="AD45" s="188"/>
      <c r="AE45" s="188"/>
      <c r="AF45" s="164"/>
      <c r="AG45" s="167"/>
      <c r="AH45" s="164"/>
      <c r="AI45" s="167"/>
      <c r="AJ45" s="399" t="s">
        <v>514</v>
      </c>
      <c r="AK45" s="168" t="s">
        <v>1504</v>
      </c>
      <c r="AL45" s="168"/>
      <c r="AM45" s="168"/>
      <c r="AN45" s="161"/>
      <c r="AO45" s="169"/>
      <c r="AP45" s="147"/>
      <c r="AQ45" s="146"/>
      <c r="AR45" s="146"/>
      <c r="AS45" s="146"/>
      <c r="AT45" s="146"/>
      <c r="AU45" s="146"/>
      <c r="AV45" s="147"/>
    </row>
    <row r="46" spans="1:48" ht="12" customHeight="1">
      <c r="A46" s="645"/>
      <c r="F46" s="161"/>
      <c r="G46" s="162"/>
      <c r="H46" s="163" t="s">
        <v>1319</v>
      </c>
      <c r="I46" s="164"/>
      <c r="J46" s="164"/>
      <c r="K46" s="163" t="s">
        <v>1209</v>
      </c>
      <c r="L46" s="164"/>
      <c r="M46" s="143"/>
      <c r="N46" s="164"/>
      <c r="O46" s="164"/>
      <c r="P46" s="165"/>
      <c r="Q46" s="161"/>
      <c r="R46" s="398" t="s">
        <v>514</v>
      </c>
      <c r="S46" s="143" t="s">
        <v>93</v>
      </c>
      <c r="T46" s="143"/>
      <c r="U46" s="1186" t="s">
        <v>168</v>
      </c>
      <c r="V46" s="1683"/>
      <c r="W46" s="1683"/>
      <c r="X46" s="1683"/>
      <c r="Y46" s="1683"/>
      <c r="Z46" s="1683"/>
      <c r="AA46" s="1683"/>
      <c r="AB46" s="1683"/>
      <c r="AC46" s="1683"/>
      <c r="AD46" s="1683"/>
      <c r="AE46" s="1683"/>
      <c r="AF46" s="1683"/>
      <c r="AG46" s="1683"/>
      <c r="AH46" s="1683"/>
      <c r="AI46" s="164" t="s">
        <v>190</v>
      </c>
      <c r="AJ46" s="399" t="s">
        <v>514</v>
      </c>
      <c r="AK46" s="168" t="s">
        <v>1053</v>
      </c>
      <c r="AL46" s="168"/>
      <c r="AM46" s="168"/>
      <c r="AN46" s="161"/>
      <c r="AO46" s="169"/>
      <c r="AP46" s="147"/>
      <c r="AQ46" s="146"/>
      <c r="AR46" s="146"/>
      <c r="AS46" s="146"/>
      <c r="AT46" s="146"/>
      <c r="AU46" s="146"/>
      <c r="AV46" s="147"/>
    </row>
    <row r="47" spans="1:48" ht="12" customHeight="1">
      <c r="A47" s="645"/>
      <c r="F47" s="161"/>
      <c r="G47" s="162"/>
      <c r="H47" s="163"/>
      <c r="I47" s="164"/>
      <c r="J47" s="164"/>
      <c r="K47" s="163"/>
      <c r="L47" s="164"/>
      <c r="M47" s="143"/>
      <c r="N47" s="164"/>
      <c r="O47" s="164"/>
      <c r="P47" s="165"/>
      <c r="Q47" s="161"/>
      <c r="R47" s="398" t="s">
        <v>514</v>
      </c>
      <c r="S47" s="143" t="s">
        <v>862</v>
      </c>
      <c r="T47" s="143"/>
      <c r="U47" s="1186" t="s">
        <v>168</v>
      </c>
      <c r="V47" s="1683"/>
      <c r="W47" s="1683"/>
      <c r="X47" s="1683"/>
      <c r="Y47" s="1683"/>
      <c r="Z47" s="1683"/>
      <c r="AA47" s="1683"/>
      <c r="AB47" s="1683"/>
      <c r="AC47" s="1683"/>
      <c r="AD47" s="1683"/>
      <c r="AE47" s="1683"/>
      <c r="AF47" s="1683"/>
      <c r="AG47" s="1683"/>
      <c r="AH47" s="1683"/>
      <c r="AI47" s="164" t="s">
        <v>190</v>
      </c>
      <c r="AJ47" s="717" t="s">
        <v>514</v>
      </c>
      <c r="AK47" s="1684"/>
      <c r="AL47" s="1684"/>
      <c r="AM47" s="1685"/>
      <c r="AN47" s="161"/>
      <c r="AO47" s="169"/>
      <c r="AP47" s="147"/>
      <c r="AQ47" s="146"/>
      <c r="AR47" s="146"/>
      <c r="AS47" s="146"/>
      <c r="AT47" s="146"/>
      <c r="AU47" s="146"/>
      <c r="AV47" s="147"/>
    </row>
    <row r="48" spans="1:48" ht="12" customHeight="1">
      <c r="A48" s="645"/>
      <c r="F48" s="161"/>
      <c r="G48" s="162"/>
      <c r="H48" s="163"/>
      <c r="I48" s="164"/>
      <c r="J48" s="164"/>
      <c r="K48" s="163"/>
      <c r="L48" s="164"/>
      <c r="M48" s="143"/>
      <c r="N48" s="164"/>
      <c r="O48" s="167"/>
      <c r="P48" s="165"/>
      <c r="Q48" s="399" t="s">
        <v>514</v>
      </c>
      <c r="R48" s="143" t="s">
        <v>1210</v>
      </c>
      <c r="S48" s="1182"/>
      <c r="T48" s="145"/>
      <c r="U48" s="145"/>
      <c r="V48" s="145"/>
      <c r="W48" s="143" t="s">
        <v>1211</v>
      </c>
      <c r="X48" s="145"/>
      <c r="Y48" s="1182"/>
      <c r="Z48" s="1182"/>
      <c r="AA48" s="1182"/>
      <c r="AB48" s="1182"/>
      <c r="AC48" s="143"/>
      <c r="AD48" s="143"/>
      <c r="AE48" s="166"/>
      <c r="AF48" s="166"/>
      <c r="AG48" s="164"/>
      <c r="AH48" s="164"/>
      <c r="AI48" s="167"/>
      <c r="AJ48" s="717"/>
      <c r="AK48" s="1684"/>
      <c r="AL48" s="1684"/>
      <c r="AM48" s="1685"/>
      <c r="AN48" s="161"/>
      <c r="AO48" s="169"/>
      <c r="AP48" s="147"/>
      <c r="AQ48" s="146"/>
      <c r="AR48" s="146"/>
      <c r="AS48" s="146"/>
      <c r="AT48" s="146"/>
      <c r="AU48" s="146"/>
      <c r="AV48" s="147"/>
    </row>
    <row r="49" spans="1:48" ht="12" customHeight="1">
      <c r="A49" s="645"/>
      <c r="F49" s="161"/>
      <c r="G49" s="162"/>
      <c r="H49" s="163"/>
      <c r="I49" s="164"/>
      <c r="J49" s="164"/>
      <c r="K49" s="163"/>
      <c r="L49" s="164"/>
      <c r="M49" s="143"/>
      <c r="N49" s="164"/>
      <c r="O49" s="143"/>
      <c r="P49" s="165"/>
      <c r="Q49" s="143"/>
      <c r="R49" s="398" t="s">
        <v>514</v>
      </c>
      <c r="S49" s="143" t="s">
        <v>1212</v>
      </c>
      <c r="T49" s="143"/>
      <c r="U49" s="167" t="s">
        <v>1871</v>
      </c>
      <c r="V49" s="398" t="s">
        <v>514</v>
      </c>
      <c r="W49" s="143" t="s">
        <v>599</v>
      </c>
      <c r="X49" s="167" t="s">
        <v>168</v>
      </c>
      <c r="Y49" s="1683"/>
      <c r="Z49" s="1683"/>
      <c r="AA49" s="1683"/>
      <c r="AB49" s="1182" t="s">
        <v>190</v>
      </c>
      <c r="AC49" s="398" t="s">
        <v>514</v>
      </c>
      <c r="AD49" s="143" t="s">
        <v>1213</v>
      </c>
      <c r="AE49" s="168"/>
      <c r="AF49" s="1683"/>
      <c r="AG49" s="1683"/>
      <c r="AH49" s="1683"/>
      <c r="AI49" s="143" t="s">
        <v>1872</v>
      </c>
      <c r="AJ49" s="717"/>
      <c r="AK49" s="1684"/>
      <c r="AL49" s="1684"/>
      <c r="AM49" s="1685"/>
      <c r="AN49" s="161"/>
      <c r="AO49" s="169"/>
      <c r="AP49" s="147"/>
      <c r="AQ49" s="146"/>
      <c r="AR49" s="146"/>
      <c r="AS49" s="146"/>
      <c r="AT49" s="146"/>
      <c r="AU49" s="146"/>
      <c r="AV49" s="147"/>
    </row>
    <row r="50" spans="1:48" ht="12" customHeight="1">
      <c r="A50" s="645"/>
      <c r="F50" s="161"/>
      <c r="G50" s="162"/>
      <c r="H50" s="163"/>
      <c r="I50" s="164"/>
      <c r="J50" s="164"/>
      <c r="K50" s="163"/>
      <c r="L50" s="164"/>
      <c r="M50" s="143"/>
      <c r="N50" s="164"/>
      <c r="O50" s="143"/>
      <c r="P50" s="165"/>
      <c r="Q50" s="143"/>
      <c r="R50" s="145" t="s">
        <v>192</v>
      </c>
      <c r="S50" s="143" t="s">
        <v>863</v>
      </c>
      <c r="T50" s="143"/>
      <c r="U50" s="143"/>
      <c r="V50" s="143"/>
      <c r="W50" s="143"/>
      <c r="X50" s="167" t="s">
        <v>168</v>
      </c>
      <c r="Y50" s="1683"/>
      <c r="Z50" s="1683"/>
      <c r="AA50" s="1683"/>
      <c r="AB50" s="1683"/>
      <c r="AC50" s="1683"/>
      <c r="AD50" s="1683"/>
      <c r="AE50" s="1683"/>
      <c r="AF50" s="1683"/>
      <c r="AG50" s="1683"/>
      <c r="AH50" s="1683"/>
      <c r="AI50" s="143" t="s">
        <v>190</v>
      </c>
      <c r="AJ50" s="179"/>
      <c r="AK50" s="1182"/>
      <c r="AL50" s="168"/>
      <c r="AM50" s="168"/>
      <c r="AN50" s="161"/>
      <c r="AO50" s="169"/>
      <c r="AP50" s="147"/>
      <c r="AQ50" s="146"/>
      <c r="AR50" s="146"/>
      <c r="AS50" s="146"/>
      <c r="AT50" s="146"/>
      <c r="AU50" s="146"/>
      <c r="AV50" s="147"/>
    </row>
    <row r="51" spans="1:48" ht="12" customHeight="1">
      <c r="A51" s="645"/>
      <c r="F51" s="161"/>
      <c r="G51" s="162"/>
      <c r="H51" s="163"/>
      <c r="I51" s="164"/>
      <c r="J51" s="164"/>
      <c r="K51" s="163"/>
      <c r="L51" s="164"/>
      <c r="M51" s="143"/>
      <c r="N51" s="164"/>
      <c r="O51" s="143"/>
      <c r="P51" s="165"/>
      <c r="Q51" s="143"/>
      <c r="R51" s="398" t="s">
        <v>514</v>
      </c>
      <c r="S51" s="143" t="s">
        <v>216</v>
      </c>
      <c r="T51" s="143"/>
      <c r="U51" s="167" t="s">
        <v>1871</v>
      </c>
      <c r="V51" s="398" t="s">
        <v>514</v>
      </c>
      <c r="W51" s="143" t="s">
        <v>599</v>
      </c>
      <c r="X51" s="167" t="s">
        <v>168</v>
      </c>
      <c r="Y51" s="1683"/>
      <c r="Z51" s="1683"/>
      <c r="AA51" s="1683"/>
      <c r="AB51" s="1182" t="s">
        <v>190</v>
      </c>
      <c r="AC51" s="398" t="s">
        <v>514</v>
      </c>
      <c r="AD51" s="143" t="s">
        <v>1213</v>
      </c>
      <c r="AE51" s="168"/>
      <c r="AF51" s="1683"/>
      <c r="AG51" s="1683"/>
      <c r="AH51" s="1683"/>
      <c r="AI51" s="143" t="s">
        <v>1872</v>
      </c>
      <c r="AJ51" s="179"/>
      <c r="AK51" s="1182"/>
      <c r="AL51" s="168"/>
      <c r="AM51" s="168"/>
      <c r="AN51" s="161"/>
      <c r="AO51" s="169"/>
      <c r="AP51" s="147"/>
      <c r="AQ51" s="146"/>
      <c r="AR51" s="146"/>
      <c r="AS51" s="146"/>
      <c r="AT51" s="146"/>
      <c r="AU51" s="146"/>
      <c r="AV51" s="147"/>
    </row>
    <row r="52" spans="1:48" ht="12" customHeight="1">
      <c r="A52" s="645"/>
      <c r="F52" s="161"/>
      <c r="G52" s="162"/>
      <c r="H52" s="163"/>
      <c r="I52" s="164"/>
      <c r="J52" s="164"/>
      <c r="K52" s="163"/>
      <c r="L52" s="164"/>
      <c r="M52" s="143"/>
      <c r="N52" s="164"/>
      <c r="O52" s="143"/>
      <c r="P52" s="165"/>
      <c r="Q52" s="143"/>
      <c r="R52" s="145" t="s">
        <v>192</v>
      </c>
      <c r="S52" s="143" t="s">
        <v>863</v>
      </c>
      <c r="T52" s="143"/>
      <c r="U52" s="143"/>
      <c r="V52" s="143"/>
      <c r="W52" s="143"/>
      <c r="X52" s="167" t="s">
        <v>168</v>
      </c>
      <c r="Y52" s="1683"/>
      <c r="Z52" s="1683"/>
      <c r="AA52" s="1683"/>
      <c r="AB52" s="1683"/>
      <c r="AC52" s="1683"/>
      <c r="AD52" s="1683"/>
      <c r="AE52" s="1683"/>
      <c r="AF52" s="1683"/>
      <c r="AG52" s="1683"/>
      <c r="AH52" s="1683"/>
      <c r="AI52" s="143" t="s">
        <v>190</v>
      </c>
      <c r="AJ52" s="179"/>
      <c r="AK52" s="1182"/>
      <c r="AL52" s="168"/>
      <c r="AM52" s="168"/>
      <c r="AN52" s="161"/>
      <c r="AO52" s="169"/>
      <c r="AP52" s="147"/>
      <c r="AQ52" s="146"/>
      <c r="AR52" s="146"/>
      <c r="AS52" s="146"/>
      <c r="AT52" s="146"/>
      <c r="AU52" s="146"/>
      <c r="AV52" s="147"/>
    </row>
    <row r="53" spans="1:48" ht="12" customHeight="1" thickBot="1">
      <c r="A53" s="671"/>
      <c r="B53" s="964"/>
      <c r="C53" s="964"/>
      <c r="D53" s="964"/>
      <c r="E53" s="964"/>
      <c r="F53" s="184"/>
      <c r="G53" s="185"/>
      <c r="H53" s="1187"/>
      <c r="I53" s="672"/>
      <c r="J53" s="672"/>
      <c r="K53" s="1187"/>
      <c r="L53" s="672"/>
      <c r="M53" s="157"/>
      <c r="N53" s="672"/>
      <c r="O53" s="157"/>
      <c r="P53" s="1188"/>
      <c r="Q53" s="157"/>
      <c r="R53" s="157"/>
      <c r="S53" s="157"/>
      <c r="T53" s="157"/>
      <c r="U53" s="157"/>
      <c r="V53" s="157"/>
      <c r="W53" s="157"/>
      <c r="X53" s="157"/>
      <c r="Y53" s="157"/>
      <c r="Z53" s="157"/>
      <c r="AA53" s="157"/>
      <c r="AB53" s="157"/>
      <c r="AC53" s="673"/>
      <c r="AD53" s="673"/>
      <c r="AE53" s="672"/>
      <c r="AF53" s="414"/>
      <c r="AG53" s="672"/>
      <c r="AH53" s="414"/>
      <c r="AI53" s="185"/>
      <c r="AJ53" s="186"/>
      <c r="AK53" s="1189"/>
      <c r="AL53" s="191"/>
      <c r="AM53" s="191"/>
      <c r="AN53" s="184"/>
      <c r="AO53" s="187"/>
      <c r="AP53" s="147"/>
      <c r="AQ53" s="146"/>
      <c r="AR53" s="146"/>
      <c r="AS53" s="146"/>
      <c r="AT53" s="146"/>
      <c r="AU53" s="146"/>
      <c r="AV53" s="147"/>
    </row>
    <row r="54" spans="1:48" ht="12" customHeight="1">
      <c r="A54" s="110" t="s">
        <v>2167</v>
      </c>
      <c r="B54" s="143"/>
      <c r="C54" s="143"/>
      <c r="D54" s="143"/>
      <c r="E54" s="143"/>
      <c r="F54" s="143"/>
      <c r="G54" s="143"/>
      <c r="H54" s="164"/>
      <c r="I54" s="164"/>
      <c r="J54" s="164"/>
      <c r="K54" s="164"/>
      <c r="L54" s="164"/>
      <c r="M54" s="164"/>
      <c r="N54" s="164"/>
      <c r="O54" s="164"/>
      <c r="P54" s="143"/>
      <c r="Q54" s="143"/>
      <c r="R54" s="143"/>
      <c r="S54" s="143"/>
      <c r="T54" s="143"/>
      <c r="U54" s="143"/>
      <c r="V54" s="143"/>
      <c r="W54" s="143"/>
      <c r="AB54" s="143"/>
      <c r="AC54" s="143"/>
      <c r="AD54" s="168"/>
      <c r="AE54" s="168"/>
      <c r="AF54" s="143"/>
      <c r="AG54" s="143"/>
      <c r="AH54" s="143"/>
      <c r="AI54" s="143"/>
      <c r="AJ54" s="168"/>
      <c r="AK54" s="168"/>
      <c r="AL54" s="168"/>
      <c r="AM54" s="168"/>
      <c r="AN54" s="143"/>
      <c r="AO54" s="143"/>
      <c r="AP54" s="147"/>
      <c r="AQ54" s="146"/>
      <c r="AR54" s="146"/>
      <c r="AS54" s="146"/>
      <c r="AT54" s="146"/>
      <c r="AU54" s="146"/>
      <c r="AV54" s="147"/>
    </row>
    <row r="55" spans="1:48" ht="12" customHeight="1">
      <c r="A55" s="110" t="s">
        <v>2165</v>
      </c>
      <c r="B55" s="143"/>
      <c r="C55" s="143"/>
      <c r="D55" s="143"/>
      <c r="E55" s="143"/>
      <c r="F55" s="143"/>
      <c r="G55" s="143"/>
      <c r="H55" s="164"/>
      <c r="I55" s="164"/>
      <c r="J55" s="164"/>
      <c r="K55" s="164"/>
      <c r="L55" s="164"/>
      <c r="M55" s="164"/>
      <c r="N55" s="164"/>
      <c r="O55" s="164"/>
      <c r="P55" s="143"/>
      <c r="Q55" s="143"/>
      <c r="R55" s="143"/>
      <c r="S55" s="143"/>
      <c r="T55" s="143"/>
      <c r="U55" s="143"/>
      <c r="V55" s="143"/>
      <c r="W55" s="143"/>
      <c r="AB55" s="143"/>
      <c r="AC55" s="143"/>
      <c r="AD55" s="168"/>
      <c r="AE55" s="168"/>
      <c r="AF55" s="143"/>
      <c r="AG55" s="143"/>
      <c r="AH55" s="143"/>
      <c r="AI55" s="143"/>
      <c r="AJ55" s="168"/>
      <c r="AK55" s="168"/>
      <c r="AL55" s="168"/>
      <c r="AM55" s="168"/>
      <c r="AN55" s="143"/>
      <c r="AO55" s="143"/>
      <c r="AP55" s="147"/>
      <c r="AQ55" s="146"/>
      <c r="AR55" s="146"/>
      <c r="AS55" s="146"/>
      <c r="AT55" s="146"/>
      <c r="AU55" s="146"/>
      <c r="AV55" s="147"/>
    </row>
    <row r="56" spans="1:48" ht="12" customHeight="1">
      <c r="A56" s="110" t="s">
        <v>2166</v>
      </c>
      <c r="B56" s="143"/>
      <c r="C56" s="143"/>
      <c r="D56" s="143"/>
      <c r="E56" s="143"/>
      <c r="F56" s="143"/>
      <c r="G56" s="143"/>
      <c r="H56" s="164"/>
      <c r="I56" s="164"/>
      <c r="J56" s="164"/>
      <c r="K56" s="164"/>
      <c r="L56" s="164"/>
      <c r="M56" s="164"/>
      <c r="N56" s="164"/>
      <c r="O56" s="164"/>
      <c r="P56" s="143"/>
      <c r="Q56" s="143"/>
      <c r="R56" s="143"/>
      <c r="S56" s="143"/>
      <c r="T56" s="143"/>
      <c r="U56" s="143"/>
      <c r="V56" s="143"/>
      <c r="W56" s="143"/>
      <c r="AB56" s="143"/>
      <c r="AC56" s="143"/>
      <c r="AD56" s="168"/>
      <c r="AE56" s="168"/>
      <c r="AF56" s="143"/>
      <c r="AG56" s="143"/>
      <c r="AH56" s="143"/>
      <c r="AI56" s="143"/>
      <c r="AJ56" s="168"/>
      <c r="AK56" s="168"/>
      <c r="AL56" s="168"/>
      <c r="AM56" s="168"/>
      <c r="AN56" s="143"/>
      <c r="AO56" s="143"/>
      <c r="AP56" s="147"/>
      <c r="AQ56" s="146"/>
      <c r="AR56" s="146"/>
      <c r="AS56" s="146"/>
      <c r="AT56" s="146"/>
      <c r="AU56" s="146"/>
      <c r="AV56" s="147"/>
    </row>
    <row r="57" spans="1:48" ht="12" customHeight="1">
      <c r="A57" s="147"/>
      <c r="B57" s="147"/>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47"/>
      <c r="AC57" s="147"/>
      <c r="AD57" s="147"/>
      <c r="AE57" s="147"/>
      <c r="AF57" s="147"/>
      <c r="AG57" s="147"/>
      <c r="AH57" s="147"/>
      <c r="AI57" s="147"/>
      <c r="AJ57" s="147"/>
      <c r="AK57" s="143"/>
      <c r="AL57" s="143"/>
      <c r="AM57" s="143"/>
      <c r="AN57" s="147"/>
      <c r="AO57" s="147"/>
      <c r="AP57" s="147"/>
      <c r="AQ57" s="146"/>
      <c r="AR57" s="146"/>
      <c r="AS57" s="146"/>
      <c r="AT57" s="146"/>
      <c r="AU57" s="146"/>
      <c r="AV57" s="147"/>
    </row>
    <row r="58" spans="1:48" ht="12" customHeight="1">
      <c r="AQ58" s="146"/>
      <c r="AR58" s="146"/>
      <c r="AS58" s="146"/>
      <c r="AT58" s="146"/>
      <c r="AU58" s="146"/>
      <c r="AV58" s="147"/>
    </row>
    <row r="59" spans="1:48" ht="12" customHeight="1">
      <c r="AQ59" s="146"/>
      <c r="AR59" s="146"/>
      <c r="AS59" s="146"/>
      <c r="AT59" s="146"/>
      <c r="AU59" s="146"/>
      <c r="AV59" s="147"/>
    </row>
    <row r="60" spans="1:48" ht="12" customHeight="1">
      <c r="AQ60" s="146"/>
      <c r="AR60" s="146"/>
      <c r="AS60" s="146"/>
      <c r="AT60" s="146"/>
      <c r="AU60" s="146"/>
      <c r="AV60" s="147"/>
    </row>
    <row r="61" spans="1:48" ht="12" customHeight="1">
      <c r="AQ61" s="146"/>
      <c r="AR61" s="146"/>
      <c r="AS61" s="146"/>
      <c r="AT61" s="146"/>
      <c r="AU61" s="146"/>
      <c r="AV61" s="147"/>
    </row>
    <row r="62" spans="1:48" ht="12" customHeight="1">
      <c r="AQ62" s="146"/>
      <c r="AR62" s="146"/>
      <c r="AS62" s="146"/>
      <c r="AT62" s="146"/>
      <c r="AU62" s="146"/>
      <c r="AV62" s="147"/>
    </row>
    <row r="63" spans="1:48" ht="12" customHeight="1">
      <c r="AQ63" s="146"/>
      <c r="AR63" s="146"/>
      <c r="AS63" s="146"/>
      <c r="AT63" s="146"/>
      <c r="AU63" s="146"/>
      <c r="AV63" s="147"/>
    </row>
    <row r="64" spans="1:48" ht="12" customHeight="1">
      <c r="AQ64" s="146"/>
      <c r="AR64" s="146"/>
      <c r="AS64" s="146"/>
      <c r="AT64" s="146"/>
      <c r="AU64" s="146"/>
      <c r="AV64" s="147"/>
    </row>
    <row r="65" spans="43:48" ht="12" customHeight="1">
      <c r="AQ65" s="146"/>
      <c r="AR65" s="146"/>
      <c r="AS65" s="146"/>
      <c r="AT65" s="146"/>
      <c r="AU65" s="146"/>
      <c r="AV65" s="147"/>
    </row>
    <row r="66" spans="43:48" ht="12" customHeight="1">
      <c r="AQ66" s="146"/>
      <c r="AR66" s="146"/>
      <c r="AS66" s="146"/>
      <c r="AT66" s="146"/>
      <c r="AU66" s="146"/>
      <c r="AV66" s="147"/>
    </row>
    <row r="67" spans="43:48" ht="12" customHeight="1">
      <c r="AQ67" s="146"/>
      <c r="AR67" s="146"/>
      <c r="AS67" s="146"/>
      <c r="AT67" s="146"/>
      <c r="AU67" s="146"/>
      <c r="AV67" s="147"/>
    </row>
    <row r="68" spans="43:48" ht="12" customHeight="1">
      <c r="AQ68" s="146"/>
      <c r="AR68" s="146"/>
      <c r="AS68" s="146"/>
      <c r="AT68" s="146"/>
      <c r="AU68" s="146"/>
      <c r="AV68" s="147"/>
    </row>
    <row r="69" spans="43:48" ht="12" customHeight="1">
      <c r="AQ69" s="146"/>
      <c r="AR69" s="146"/>
      <c r="AS69" s="146"/>
      <c r="AT69" s="146"/>
      <c r="AU69" s="146"/>
      <c r="AV69" s="147"/>
    </row>
    <row r="70" spans="43:48" ht="12" customHeight="1"/>
    <row r="71" spans="43:48" ht="12" customHeight="1"/>
    <row r="72" spans="43:48" ht="12" customHeight="1"/>
    <row r="73" spans="43:48" ht="12" customHeight="1">
      <c r="AR73" s="875"/>
    </row>
    <row r="74" spans="43:48" ht="12" customHeight="1">
      <c r="AR74" s="875"/>
    </row>
    <row r="75" spans="43:48" ht="12" customHeight="1">
      <c r="AR75" s="875"/>
    </row>
    <row r="76" spans="43:48" ht="12" customHeight="1">
      <c r="AR76" s="875"/>
    </row>
    <row r="77" spans="43:48" ht="12" customHeight="1">
      <c r="AR77" s="875"/>
    </row>
    <row r="78" spans="43:48" ht="12" customHeight="1">
      <c r="AR78" s="875"/>
    </row>
    <row r="79" spans="43:48" ht="12" customHeight="1">
      <c r="AR79" s="875"/>
    </row>
    <row r="80" spans="43:48" ht="12" customHeight="1">
      <c r="AR80" s="875"/>
    </row>
    <row r="81" spans="44:44" ht="12" customHeight="1">
      <c r="AR81" s="875"/>
    </row>
    <row r="82" spans="44:44" ht="12" customHeight="1">
      <c r="AR82" s="875"/>
    </row>
    <row r="83" spans="44:44" ht="12" customHeight="1">
      <c r="AR83" s="875"/>
    </row>
    <row r="84" spans="44:44" ht="12" customHeight="1">
      <c r="AR84" s="875"/>
    </row>
    <row r="85" spans="44:44" ht="12" customHeight="1">
      <c r="AR85" s="875"/>
    </row>
    <row r="86" spans="44:44" ht="12" customHeight="1">
      <c r="AR86" s="875"/>
    </row>
    <row r="87" spans="44:44" ht="12" customHeight="1">
      <c r="AR87" s="875"/>
    </row>
    <row r="88" spans="44:44" ht="12" customHeight="1">
      <c r="AR88" s="875"/>
    </row>
    <row r="89" spans="44:44" ht="12" customHeight="1">
      <c r="AR89" s="875"/>
    </row>
    <row r="90" spans="44:44" ht="12" customHeight="1">
      <c r="AR90" s="875"/>
    </row>
    <row r="91" spans="44:44" ht="12" customHeight="1">
      <c r="AR91" s="875"/>
    </row>
    <row r="92" spans="44:44" ht="12" customHeight="1">
      <c r="AR92" s="875"/>
    </row>
    <row r="93" spans="44:44" ht="12" customHeight="1">
      <c r="AR93" s="875"/>
    </row>
    <row r="94" spans="44:44" ht="12" customHeight="1">
      <c r="AR94" s="875"/>
    </row>
    <row r="95" spans="44:44" ht="12" customHeight="1">
      <c r="AR95" s="875"/>
    </row>
    <row r="96" spans="44:44" ht="12" customHeight="1">
      <c r="AR96" s="875"/>
    </row>
    <row r="97" spans="44:44" ht="12" customHeight="1">
      <c r="AR97" s="875"/>
    </row>
    <row r="98" spans="44:44" ht="12" customHeight="1">
      <c r="AR98" s="875"/>
    </row>
    <row r="99" spans="44:44" ht="12" customHeight="1">
      <c r="AR99" s="875"/>
    </row>
    <row r="100" spans="44:44" ht="12" customHeight="1">
      <c r="AR100" s="875"/>
    </row>
    <row r="101" spans="44:44" ht="12" customHeight="1">
      <c r="AR101" s="875"/>
    </row>
    <row r="102" spans="44:44" ht="12" customHeight="1">
      <c r="AR102" s="875"/>
    </row>
    <row r="103" spans="44:44" ht="12" customHeight="1">
      <c r="AR103" s="875"/>
    </row>
    <row r="104" spans="44:44" ht="12" customHeight="1">
      <c r="AR104" s="875"/>
    </row>
    <row r="105" spans="44:44" ht="12" customHeight="1">
      <c r="AR105" s="875"/>
    </row>
    <row r="106" spans="44:44" ht="12" customHeight="1">
      <c r="AR106" s="875"/>
    </row>
    <row r="107" spans="44:44" ht="12" customHeight="1">
      <c r="AR107" s="875"/>
    </row>
    <row r="108" spans="44:44" ht="12" customHeight="1">
      <c r="AR108" s="875"/>
    </row>
    <row r="109" spans="44:44" ht="12" customHeight="1">
      <c r="AR109" s="875"/>
    </row>
    <row r="110" spans="44:44" ht="12" customHeight="1">
      <c r="AR110" s="875"/>
    </row>
    <row r="111" spans="44:44" ht="12" customHeight="1">
      <c r="AR111" s="875"/>
    </row>
    <row r="112" spans="44:44" ht="12" customHeight="1">
      <c r="AR112" s="875"/>
    </row>
    <row r="113" spans="44:44">
      <c r="AR113" s="875"/>
    </row>
    <row r="114" spans="44:44">
      <c r="AR114" s="875"/>
    </row>
    <row r="115" spans="44:44">
      <c r="AR115" s="875"/>
    </row>
    <row r="116" spans="44:44">
      <c r="AR116" s="875"/>
    </row>
    <row r="117" spans="44:44">
      <c r="AR117" s="875"/>
    </row>
    <row r="118" spans="44:44">
      <c r="AR118" s="875"/>
    </row>
    <row r="119" spans="44:44">
      <c r="AR119" s="875"/>
    </row>
    <row r="120" spans="44:44">
      <c r="AR120" s="875"/>
    </row>
    <row r="121" spans="44:44">
      <c r="AR121" s="875"/>
    </row>
    <row r="122" spans="44:44">
      <c r="AR122" s="875"/>
    </row>
    <row r="123" spans="44:44">
      <c r="AR123" s="875"/>
    </row>
    <row r="124" spans="44:44">
      <c r="AR124" s="875"/>
    </row>
    <row r="125" spans="44:44">
      <c r="AR125" s="875"/>
    </row>
    <row r="126" spans="44:44">
      <c r="AR126" s="875"/>
    </row>
    <row r="127" spans="44:44">
      <c r="AR127" s="875"/>
    </row>
  </sheetData>
  <mergeCells count="70">
    <mergeCell ref="AK48:AM48"/>
    <mergeCell ref="AK49:AM49"/>
    <mergeCell ref="AK39:AM39"/>
    <mergeCell ref="V40:AA40"/>
    <mergeCell ref="AK44:AM44"/>
    <mergeCell ref="V46:AH46"/>
    <mergeCell ref="V47:AH47"/>
    <mergeCell ref="AK47:AM47"/>
    <mergeCell ref="AK43:AM43"/>
    <mergeCell ref="AA44:AG44"/>
    <mergeCell ref="AK11:AM11"/>
    <mergeCell ref="B13:E13"/>
    <mergeCell ref="S15:W15"/>
    <mergeCell ref="R38:U38"/>
    <mergeCell ref="AK29:AM29"/>
    <mergeCell ref="Y30:AG30"/>
    <mergeCell ref="Y31:AG31"/>
    <mergeCell ref="Y33:AG33"/>
    <mergeCell ref="AK37:AM37"/>
    <mergeCell ref="X38:AG38"/>
    <mergeCell ref="AK38:AM38"/>
    <mergeCell ref="K18:M25"/>
    <mergeCell ref="Y21:AG21"/>
    <mergeCell ref="AK21:AM21"/>
    <mergeCell ref="Y22:AG22"/>
    <mergeCell ref="AK22:AM22"/>
    <mergeCell ref="AN4:AO4"/>
    <mergeCell ref="B5:E5"/>
    <mergeCell ref="F5:G5"/>
    <mergeCell ref="H5:J5"/>
    <mergeCell ref="K5:P5"/>
    <mergeCell ref="AJ5:AM5"/>
    <mergeCell ref="AN5:AO5"/>
    <mergeCell ref="Y51:AA51"/>
    <mergeCell ref="AF51:AH51"/>
    <mergeCell ref="Y52:AH52"/>
    <mergeCell ref="A6:A41"/>
    <mergeCell ref="A1:AB1"/>
    <mergeCell ref="B4:E4"/>
    <mergeCell ref="F4:G4"/>
    <mergeCell ref="H4:J4"/>
    <mergeCell ref="F6:G6"/>
    <mergeCell ref="K10:M17"/>
    <mergeCell ref="S11:X11"/>
    <mergeCell ref="Y34:AG34"/>
    <mergeCell ref="Y50:AH50"/>
    <mergeCell ref="AA39:AG39"/>
    <mergeCell ref="Y49:AA49"/>
    <mergeCell ref="AF49:AH49"/>
    <mergeCell ref="Y23:AG23"/>
    <mergeCell ref="AK23:AM23"/>
    <mergeCell ref="U27:AG27"/>
    <mergeCell ref="U28:AG28"/>
    <mergeCell ref="AK28:AM28"/>
    <mergeCell ref="U29:AG29"/>
    <mergeCell ref="AK30:AM30"/>
    <mergeCell ref="X35:AH35"/>
    <mergeCell ref="R36:U36"/>
    <mergeCell ref="X36:AG36"/>
    <mergeCell ref="R37:U37"/>
    <mergeCell ref="X37:AG37"/>
    <mergeCell ref="R41:S41"/>
    <mergeCell ref="V41:Z41"/>
    <mergeCell ref="AC41:AG41"/>
    <mergeCell ref="R42:S42"/>
    <mergeCell ref="V42:Z42"/>
    <mergeCell ref="AC42:AG42"/>
    <mergeCell ref="R43:S43"/>
    <mergeCell ref="V43:Z43"/>
    <mergeCell ref="AC43:AG43"/>
  </mergeCells>
  <phoneticPr fontId="3"/>
  <dataValidations disablePrompts="1" count="3">
    <dataValidation type="list" allowBlank="1" showInputMessage="1" sqref="B13:E13" xr:uid="{00000000-0002-0000-0D00-000000000000}">
      <formula1>"1,2,3,4,5,6,7,8"</formula1>
    </dataValidation>
    <dataValidation type="list" allowBlank="1" showInputMessage="1" showErrorMessage="1" sqref="R12 Q10 R16 Q14 AJ10:AJ11 R25 Y25 Q24 Q45 AJ18:AJ23 R46:R47 Q48 AC49 V49 R49 AC51 V51 R51 AJ35:AJ49 Q18:Q19 AJ26:AJ30 V39 V44 Q6:Q8" xr:uid="{D9B7D3D6-86EC-448C-889D-B1DDAAE302EE}">
      <formula1>"■,□"</formula1>
    </dataValidation>
    <dataValidation type="list" allowBlank="1" showInputMessage="1" sqref="F6:G6" xr:uid="{00000000-0002-0000-0D00-000002000000}">
      <formula1>"7,6,5,4,3,2,1"</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B13 F6"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AR121"/>
  <sheetViews>
    <sheetView showGridLines="0" showZeros="0" view="pageBreakPreview" zoomScaleNormal="100" zoomScaleSheetLayoutView="100" workbookViewId="0">
      <selection activeCell="AP1" sqref="AP1"/>
    </sheetView>
  </sheetViews>
  <sheetFormatPr defaultColWidth="9" defaultRowHeight="13.5"/>
  <cols>
    <col min="1" max="41" width="2.625" style="875" customWidth="1"/>
    <col min="42" max="42" width="9" style="875"/>
    <col min="43" max="43" width="9" style="875" hidden="1" customWidth="1"/>
    <col min="44" max="16384" width="9" style="875"/>
  </cols>
  <sheetData>
    <row r="1" spans="1:44" ht="12" customHeight="1">
      <c r="A1" s="1682" t="s">
        <v>164</v>
      </c>
      <c r="B1" s="1682"/>
      <c r="C1" s="1682"/>
      <c r="D1" s="1682"/>
      <c r="E1" s="1682"/>
      <c r="F1" s="1682"/>
      <c r="G1" s="1682"/>
      <c r="H1" s="1682"/>
      <c r="I1" s="1682"/>
      <c r="J1" s="1682"/>
      <c r="K1" s="1682"/>
      <c r="L1" s="1682"/>
      <c r="M1" s="1682"/>
      <c r="N1" s="1682"/>
      <c r="O1" s="1682"/>
      <c r="P1" s="1682"/>
      <c r="Q1" s="1682"/>
      <c r="R1" s="1682"/>
      <c r="S1" s="1682"/>
      <c r="T1" s="1682"/>
      <c r="U1" s="1682"/>
      <c r="V1" s="1682"/>
      <c r="W1" s="1682"/>
      <c r="X1" s="1682"/>
      <c r="Y1" s="1682"/>
      <c r="Z1" s="1682"/>
      <c r="AA1" s="1682"/>
      <c r="AB1" s="1682"/>
      <c r="AC1" s="143"/>
      <c r="AD1" s="143"/>
      <c r="AE1" s="143"/>
      <c r="AF1" s="143"/>
      <c r="AG1" s="143"/>
      <c r="AH1" s="143"/>
      <c r="AI1" s="143"/>
      <c r="AJ1" s="143"/>
      <c r="AK1" s="143"/>
      <c r="AL1" s="143"/>
      <c r="AM1" s="143"/>
      <c r="AN1" s="144"/>
      <c r="AO1" s="145" t="s">
        <v>422</v>
      </c>
      <c r="AP1" s="147"/>
      <c r="AQ1" s="147"/>
      <c r="AR1"/>
    </row>
    <row r="2" spans="1:44" ht="12" customHeight="1">
      <c r="A2" s="147"/>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3"/>
      <c r="AD2" s="143"/>
      <c r="AE2" s="143"/>
      <c r="AF2" s="143"/>
      <c r="AG2" s="143"/>
      <c r="AH2" s="143"/>
      <c r="AI2" s="143"/>
      <c r="AJ2" s="143"/>
      <c r="AK2" s="143"/>
      <c r="AL2" s="143"/>
      <c r="AM2" s="143"/>
      <c r="AN2" s="144"/>
      <c r="AO2" s="145"/>
      <c r="AP2" s="147"/>
      <c r="AQ2" s="147"/>
    </row>
    <row r="3" spans="1:44" ht="12" customHeight="1" thickBot="1">
      <c r="A3" s="148" t="s">
        <v>1493</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143"/>
      <c r="AO3" s="143"/>
      <c r="AP3" s="147"/>
      <c r="AQ3" s="147"/>
    </row>
    <row r="4" spans="1:44" ht="12" customHeight="1">
      <c r="A4" s="149"/>
      <c r="B4" s="1618" t="s">
        <v>662</v>
      </c>
      <c r="C4" s="1619"/>
      <c r="D4" s="1619"/>
      <c r="E4" s="1620"/>
      <c r="F4" s="1621" t="s">
        <v>996</v>
      </c>
      <c r="G4" s="1622"/>
      <c r="H4" s="1621" t="s">
        <v>664</v>
      </c>
      <c r="I4" s="1623"/>
      <c r="J4" s="1623"/>
      <c r="K4" s="1623"/>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997</v>
      </c>
      <c r="AO4" s="1714"/>
      <c r="AP4" s="147"/>
      <c r="AQ4" s="147"/>
    </row>
    <row r="5" spans="1:44" ht="12" customHeight="1" thickBot="1">
      <c r="A5" s="156"/>
      <c r="B5" s="1626" t="s">
        <v>167</v>
      </c>
      <c r="C5" s="1627"/>
      <c r="D5" s="1627"/>
      <c r="E5" s="1628"/>
      <c r="F5" s="1626" t="s">
        <v>166</v>
      </c>
      <c r="G5" s="1628"/>
      <c r="H5" s="1626"/>
      <c r="I5" s="1627"/>
      <c r="J5" s="1627"/>
      <c r="K5" s="1628"/>
      <c r="L5" s="1629" t="s">
        <v>665</v>
      </c>
      <c r="M5" s="1630"/>
      <c r="N5" s="1630"/>
      <c r="O5" s="1630"/>
      <c r="P5" s="877"/>
      <c r="Q5" s="157"/>
      <c r="R5" s="157"/>
      <c r="S5" s="157"/>
      <c r="T5" s="157"/>
      <c r="U5" s="157"/>
      <c r="V5" s="157"/>
      <c r="W5" s="157"/>
      <c r="X5" s="157" t="s">
        <v>666</v>
      </c>
      <c r="Y5" s="157"/>
      <c r="Z5" s="157"/>
      <c r="AA5" s="157"/>
      <c r="AB5" s="157"/>
      <c r="AC5" s="157"/>
      <c r="AD5" s="157"/>
      <c r="AE5" s="157"/>
      <c r="AF5" s="157"/>
      <c r="AG5" s="157"/>
      <c r="AH5" s="157"/>
      <c r="AI5" s="157"/>
      <c r="AJ5" s="1629" t="s">
        <v>667</v>
      </c>
      <c r="AK5" s="1630"/>
      <c r="AL5" s="1630"/>
      <c r="AM5" s="1631"/>
      <c r="AN5" s="1632" t="s">
        <v>999</v>
      </c>
      <c r="AO5" s="1633"/>
      <c r="AP5" s="147"/>
      <c r="AQ5" s="147"/>
    </row>
    <row r="6" spans="1:44" ht="12" customHeight="1">
      <c r="A6" s="1634" t="s">
        <v>1722</v>
      </c>
      <c r="B6" s="1202" t="s">
        <v>1522</v>
      </c>
      <c r="C6" s="143"/>
      <c r="D6" s="143"/>
      <c r="E6" s="162"/>
      <c r="F6" s="1687" t="str">
        <f>IF(自己評価書!F87="","",自己評価書!F87)</f>
        <v/>
      </c>
      <c r="G6" s="1688"/>
      <c r="H6" s="1723" t="s">
        <v>1523</v>
      </c>
      <c r="I6" s="1724"/>
      <c r="J6" s="1724"/>
      <c r="K6" s="1725"/>
      <c r="L6" s="163" t="s">
        <v>2112</v>
      </c>
      <c r="M6" s="164"/>
      <c r="N6" s="164"/>
      <c r="O6" s="164"/>
      <c r="P6" s="161" t="s">
        <v>192</v>
      </c>
      <c r="Q6" s="143" t="s">
        <v>1532</v>
      </c>
      <c r="R6" s="143"/>
      <c r="S6" s="143"/>
      <c r="T6" s="143"/>
      <c r="U6" s="143"/>
      <c r="V6" s="1182"/>
      <c r="W6" s="164"/>
      <c r="X6" s="167" t="s">
        <v>168</v>
      </c>
      <c r="Y6" s="1715"/>
      <c r="Z6" s="1715"/>
      <c r="AA6" s="1715"/>
      <c r="AB6" s="1715"/>
      <c r="AC6" s="143" t="s">
        <v>1533</v>
      </c>
      <c r="AD6" s="166"/>
      <c r="AE6" s="166"/>
      <c r="AF6" s="164"/>
      <c r="AG6" s="167"/>
      <c r="AH6" s="167"/>
      <c r="AI6" s="167"/>
      <c r="AJ6" s="399" t="s">
        <v>514</v>
      </c>
      <c r="AK6" s="168" t="s">
        <v>2113</v>
      </c>
      <c r="AL6" s="168"/>
      <c r="AM6" s="180"/>
      <c r="AN6" s="161"/>
      <c r="AO6" s="169"/>
      <c r="AP6" s="147"/>
      <c r="AQ6" s="147"/>
    </row>
    <row r="7" spans="1:44" ht="12" customHeight="1">
      <c r="A7" s="1635"/>
      <c r="B7" s="143" t="s">
        <v>1524</v>
      </c>
      <c r="C7" s="143"/>
      <c r="D7" s="143"/>
      <c r="E7" s="162"/>
      <c r="F7" s="622"/>
      <c r="G7" s="162"/>
      <c r="H7" s="1583"/>
      <c r="I7" s="1584"/>
      <c r="J7" s="1584"/>
      <c r="K7" s="1585"/>
      <c r="L7" s="163" t="s">
        <v>2114</v>
      </c>
      <c r="M7" s="164"/>
      <c r="N7" s="164"/>
      <c r="O7" s="164"/>
      <c r="P7" s="161" t="s">
        <v>192</v>
      </c>
      <c r="Q7" s="143" t="s">
        <v>1534</v>
      </c>
      <c r="R7" s="143"/>
      <c r="S7" s="143"/>
      <c r="T7" s="143"/>
      <c r="U7" s="143"/>
      <c r="V7" s="1182"/>
      <c r="W7" s="164"/>
      <c r="X7" s="167" t="s">
        <v>168</v>
      </c>
      <c r="Y7" s="1715"/>
      <c r="Z7" s="1715"/>
      <c r="AA7" s="1715"/>
      <c r="AB7" s="1715"/>
      <c r="AC7" s="143" t="s">
        <v>1533</v>
      </c>
      <c r="AD7" s="166"/>
      <c r="AE7" s="166"/>
      <c r="AF7" s="164"/>
      <c r="AG7" s="167"/>
      <c r="AH7" s="167"/>
      <c r="AI7" s="167"/>
      <c r="AJ7" s="717" t="s">
        <v>514</v>
      </c>
      <c r="AK7" s="1684"/>
      <c r="AL7" s="1684"/>
      <c r="AM7" s="1685"/>
      <c r="AN7" s="161"/>
      <c r="AO7" s="169"/>
      <c r="AP7" s="147"/>
      <c r="AQ7" s="1182"/>
    </row>
    <row r="8" spans="1:44" ht="12" customHeight="1">
      <c r="A8" s="1635"/>
      <c r="B8" s="143" t="s">
        <v>1525</v>
      </c>
      <c r="C8" s="143"/>
      <c r="D8" s="143"/>
      <c r="E8" s="162"/>
      <c r="F8" s="622"/>
      <c r="G8" s="162"/>
      <c r="H8" s="1583"/>
      <c r="I8" s="1584"/>
      <c r="J8" s="1584"/>
      <c r="K8" s="1585"/>
      <c r="L8" s="163"/>
      <c r="M8" s="164"/>
      <c r="N8" s="164"/>
      <c r="O8" s="164"/>
      <c r="P8" s="161" t="s">
        <v>192</v>
      </c>
      <c r="Q8" s="143" t="s">
        <v>1535</v>
      </c>
      <c r="R8" s="143"/>
      <c r="S8" s="143"/>
      <c r="T8" s="143"/>
      <c r="U8" s="143"/>
      <c r="V8" s="1182"/>
      <c r="W8" s="164"/>
      <c r="X8" s="167" t="s">
        <v>168</v>
      </c>
      <c r="Y8" s="1715"/>
      <c r="Z8" s="1715"/>
      <c r="AA8" s="1715"/>
      <c r="AB8" s="1715"/>
      <c r="AC8" s="143" t="s">
        <v>1533</v>
      </c>
      <c r="AD8" s="166"/>
      <c r="AE8" s="166"/>
      <c r="AF8" s="164"/>
      <c r="AG8" s="167"/>
      <c r="AH8" s="167"/>
      <c r="AI8" s="167"/>
      <c r="AJ8" s="717"/>
      <c r="AK8" s="1684"/>
      <c r="AL8" s="1684"/>
      <c r="AM8" s="1685"/>
      <c r="AN8" s="161"/>
      <c r="AO8" s="169"/>
      <c r="AP8" s="147"/>
      <c r="AQ8" s="1182"/>
    </row>
    <row r="9" spans="1:44" ht="12" customHeight="1">
      <c r="A9" s="1635"/>
      <c r="B9" s="143" t="s">
        <v>1487</v>
      </c>
      <c r="C9" s="143"/>
      <c r="D9" s="143"/>
      <c r="E9" s="162"/>
      <c r="F9" s="161"/>
      <c r="G9" s="162"/>
      <c r="H9" s="1583"/>
      <c r="I9" s="1584"/>
      <c r="J9" s="1584"/>
      <c r="K9" s="1585"/>
      <c r="L9" s="1180"/>
      <c r="M9" s="170"/>
      <c r="N9" s="170"/>
      <c r="O9" s="170"/>
      <c r="P9" s="189"/>
      <c r="Q9" s="172"/>
      <c r="R9" s="172"/>
      <c r="S9" s="172"/>
      <c r="T9" s="172"/>
      <c r="U9" s="172"/>
      <c r="V9" s="1181"/>
      <c r="W9" s="170"/>
      <c r="X9" s="625"/>
      <c r="Y9" s="625"/>
      <c r="Z9" s="625"/>
      <c r="AA9" s="625"/>
      <c r="AB9" s="625"/>
      <c r="AC9" s="172"/>
      <c r="AD9" s="642"/>
      <c r="AE9" s="642"/>
      <c r="AF9" s="170"/>
      <c r="AG9" s="625"/>
      <c r="AH9" s="625"/>
      <c r="AI9" s="625"/>
      <c r="AJ9" s="397"/>
      <c r="AK9" s="173"/>
      <c r="AL9" s="173"/>
      <c r="AM9" s="643"/>
      <c r="AN9" s="161"/>
      <c r="AO9" s="169"/>
      <c r="AP9" s="147"/>
      <c r="AQ9" s="1182"/>
    </row>
    <row r="10" spans="1:44" ht="12" customHeight="1">
      <c r="A10" s="1635"/>
      <c r="F10" s="161"/>
      <c r="G10" s="162"/>
      <c r="H10" s="1583"/>
      <c r="I10" s="1584"/>
      <c r="J10" s="1584"/>
      <c r="K10" s="1585"/>
      <c r="L10" s="163" t="s">
        <v>1495</v>
      </c>
      <c r="M10" s="164"/>
      <c r="N10" s="164"/>
      <c r="O10" s="164"/>
      <c r="P10" s="399" t="s">
        <v>514</v>
      </c>
      <c r="Q10" s="143" t="s">
        <v>2173</v>
      </c>
      <c r="R10" s="143"/>
      <c r="S10" s="143"/>
      <c r="T10" s="143"/>
      <c r="U10" s="143"/>
      <c r="V10" s="1182"/>
      <c r="W10" s="143"/>
      <c r="X10" s="143"/>
      <c r="Y10" s="143"/>
      <c r="Z10" s="143"/>
      <c r="AA10" s="143"/>
      <c r="AB10" s="143"/>
      <c r="AC10" s="166"/>
      <c r="AD10" s="166"/>
      <c r="AE10" s="164"/>
      <c r="AF10" s="164"/>
      <c r="AG10" s="167"/>
      <c r="AH10" s="167"/>
      <c r="AI10" s="167"/>
      <c r="AJ10" s="399" t="s">
        <v>514</v>
      </c>
      <c r="AK10" s="168" t="s">
        <v>1530</v>
      </c>
      <c r="AL10" s="168"/>
      <c r="AM10" s="180"/>
      <c r="AN10" s="161"/>
      <c r="AO10" s="169"/>
      <c r="AP10" s="147"/>
      <c r="AQ10" s="1182"/>
    </row>
    <row r="11" spans="1:44" ht="12" customHeight="1">
      <c r="A11" s="1635"/>
      <c r="F11" s="161"/>
      <c r="G11" s="162"/>
      <c r="H11" s="1583"/>
      <c r="I11" s="1584"/>
      <c r="J11" s="1584"/>
      <c r="K11" s="1585"/>
      <c r="L11" s="163" t="s">
        <v>1203</v>
      </c>
      <c r="M11" s="164"/>
      <c r="N11" s="164"/>
      <c r="O11" s="164"/>
      <c r="P11" s="161"/>
      <c r="Q11" s="143" t="s">
        <v>1528</v>
      </c>
      <c r="R11" s="143"/>
      <c r="S11" s="143"/>
      <c r="T11" s="143"/>
      <c r="U11" s="143"/>
      <c r="V11" s="1182"/>
      <c r="W11" s="143"/>
      <c r="X11" s="143"/>
      <c r="Y11" s="167" t="s">
        <v>168</v>
      </c>
      <c r="Z11" s="1722"/>
      <c r="AA11" s="1722"/>
      <c r="AB11" s="1722"/>
      <c r="AC11" s="1722"/>
      <c r="AD11" s="168" t="s">
        <v>2074</v>
      </c>
      <c r="AE11" s="164"/>
      <c r="AF11" s="164"/>
      <c r="AG11" s="167"/>
      <c r="AH11" s="167"/>
      <c r="AI11" s="167"/>
      <c r="AJ11" s="399" t="s">
        <v>514</v>
      </c>
      <c r="AK11" s="1684"/>
      <c r="AL11" s="1684"/>
      <c r="AM11" s="1685"/>
      <c r="AN11" s="161"/>
      <c r="AO11" s="169"/>
      <c r="AP11" s="147"/>
      <c r="AQ11" s="1182"/>
    </row>
    <row r="12" spans="1:44" ht="12" customHeight="1">
      <c r="A12" s="1635"/>
      <c r="B12" s="143"/>
      <c r="C12" s="143"/>
      <c r="D12" s="143"/>
      <c r="E12" s="162"/>
      <c r="F12" s="161"/>
      <c r="G12" s="162"/>
      <c r="H12" s="1583"/>
      <c r="I12" s="1584"/>
      <c r="J12" s="1584"/>
      <c r="K12" s="1585"/>
      <c r="L12" s="163"/>
      <c r="M12" s="164"/>
      <c r="N12" s="164"/>
      <c r="O12" s="164"/>
      <c r="P12" s="161"/>
      <c r="Q12" s="143" t="s">
        <v>1529</v>
      </c>
      <c r="R12" s="143"/>
      <c r="S12" s="143"/>
      <c r="T12" s="143"/>
      <c r="U12" s="143"/>
      <c r="V12" s="1182"/>
      <c r="W12" s="143"/>
      <c r="X12" s="143"/>
      <c r="Y12" s="167" t="s">
        <v>168</v>
      </c>
      <c r="Z12" s="1722"/>
      <c r="AA12" s="1722"/>
      <c r="AB12" s="1722"/>
      <c r="AC12" s="1722"/>
      <c r="AD12" s="168" t="s">
        <v>2075</v>
      </c>
      <c r="AE12" s="164"/>
      <c r="AF12" s="164"/>
      <c r="AG12" s="167"/>
      <c r="AH12" s="167"/>
      <c r="AI12" s="167"/>
      <c r="AJ12" s="717"/>
      <c r="AK12" s="1684"/>
      <c r="AL12" s="1684"/>
      <c r="AM12" s="1685"/>
      <c r="AN12" s="161"/>
      <c r="AO12" s="169"/>
      <c r="AP12" s="147"/>
      <c r="AQ12" s="1182"/>
    </row>
    <row r="13" spans="1:44" ht="12" customHeight="1">
      <c r="A13" s="1635"/>
      <c r="B13" s="143" t="s">
        <v>1861</v>
      </c>
      <c r="C13" s="143"/>
      <c r="D13" s="143"/>
      <c r="E13" s="162"/>
      <c r="F13" s="161"/>
      <c r="G13" s="162"/>
      <c r="H13" s="1583"/>
      <c r="I13" s="1584"/>
      <c r="J13" s="1584"/>
      <c r="K13" s="1585"/>
      <c r="L13" s="164"/>
      <c r="M13" s="164"/>
      <c r="N13" s="164"/>
      <c r="O13" s="164"/>
      <c r="P13" s="399" t="s">
        <v>514</v>
      </c>
      <c r="Q13" s="143" t="s">
        <v>2159</v>
      </c>
      <c r="R13" s="143"/>
      <c r="S13" s="167" t="s">
        <v>168</v>
      </c>
      <c r="T13" s="1727"/>
      <c r="U13" s="1727"/>
      <c r="V13" s="1727"/>
      <c r="W13" s="1727"/>
      <c r="X13" s="168" t="s">
        <v>190</v>
      </c>
      <c r="Y13" s="167"/>
      <c r="Z13" s="167"/>
      <c r="AA13" s="167"/>
      <c r="AB13" s="167"/>
      <c r="AC13" s="167"/>
      <c r="AD13" s="168"/>
      <c r="AE13" s="164"/>
      <c r="AF13" s="164"/>
      <c r="AG13" s="167"/>
      <c r="AH13" s="167"/>
      <c r="AI13" s="167"/>
      <c r="AJ13" s="717"/>
      <c r="AK13" s="1684"/>
      <c r="AL13" s="1684"/>
      <c r="AM13" s="1685"/>
      <c r="AN13" s="161"/>
      <c r="AO13" s="169"/>
      <c r="AP13" s="147"/>
      <c r="AQ13" s="1182"/>
    </row>
    <row r="14" spans="1:44" ht="12" customHeight="1">
      <c r="A14" s="1635"/>
      <c r="B14" s="1701">
        <f>自己評価書!O87</f>
        <v>0</v>
      </c>
      <c r="C14" s="1701"/>
      <c r="D14" s="1701"/>
      <c r="E14" s="1702"/>
      <c r="F14" s="161"/>
      <c r="G14" s="162"/>
      <c r="H14" s="1583"/>
      <c r="I14" s="1584"/>
      <c r="J14" s="1584"/>
      <c r="K14" s="1585"/>
      <c r="L14" s="164"/>
      <c r="M14" s="164"/>
      <c r="N14" s="164"/>
      <c r="O14" s="164"/>
      <c r="P14" s="161"/>
      <c r="Q14" s="143"/>
      <c r="R14" s="143"/>
      <c r="S14" s="143"/>
      <c r="T14" s="143"/>
      <c r="U14" s="143"/>
      <c r="V14" s="1182"/>
      <c r="W14" s="143"/>
      <c r="X14" s="143"/>
      <c r="Y14" s="167"/>
      <c r="Z14" s="167"/>
      <c r="AA14" s="167"/>
      <c r="AB14" s="167"/>
      <c r="AC14" s="167"/>
      <c r="AD14" s="167"/>
      <c r="AE14" s="164"/>
      <c r="AF14" s="164"/>
      <c r="AG14" s="167"/>
      <c r="AH14" s="167"/>
      <c r="AI14" s="167"/>
      <c r="AJ14" s="179"/>
      <c r="AK14" s="168"/>
      <c r="AL14" s="168"/>
      <c r="AM14" s="180"/>
      <c r="AN14" s="161"/>
      <c r="AO14" s="169"/>
      <c r="AP14" s="147"/>
      <c r="AQ14" s="1182"/>
    </row>
    <row r="15" spans="1:44" ht="12" customHeight="1">
      <c r="A15" s="1635"/>
      <c r="F15" s="161"/>
      <c r="G15" s="162"/>
      <c r="H15" s="1583"/>
      <c r="I15" s="1584"/>
      <c r="J15" s="1584"/>
      <c r="K15" s="1585"/>
      <c r="L15" s="164"/>
      <c r="M15" s="164"/>
      <c r="N15" s="164"/>
      <c r="O15" s="164"/>
      <c r="P15" s="399" t="s">
        <v>514</v>
      </c>
      <c r="Q15" s="143" t="s">
        <v>2161</v>
      </c>
      <c r="R15" s="143"/>
      <c r="S15" s="143"/>
      <c r="T15" s="143"/>
      <c r="U15" s="143"/>
      <c r="V15" s="143"/>
      <c r="W15" s="143"/>
      <c r="X15" s="143"/>
      <c r="Y15" s="143"/>
      <c r="Z15" s="143"/>
      <c r="AA15" s="143"/>
      <c r="AB15" s="167"/>
      <c r="AC15" s="167"/>
      <c r="AD15" s="167"/>
      <c r="AE15" s="164"/>
      <c r="AF15" s="164"/>
      <c r="AG15" s="167"/>
      <c r="AH15" s="167"/>
      <c r="AI15" s="167"/>
      <c r="AJ15" s="179"/>
      <c r="AK15" s="168"/>
      <c r="AL15" s="168"/>
      <c r="AM15" s="180"/>
      <c r="AN15" s="161"/>
      <c r="AO15" s="169"/>
      <c r="AP15" s="147"/>
      <c r="AQ15" s="1182"/>
    </row>
    <row r="16" spans="1:44" ht="12" customHeight="1">
      <c r="A16" s="1635"/>
      <c r="F16" s="161"/>
      <c r="G16" s="162"/>
      <c r="H16" s="1583"/>
      <c r="I16" s="1584"/>
      <c r="J16" s="1584"/>
      <c r="K16" s="1585"/>
      <c r="L16" s="164"/>
      <c r="M16" s="164"/>
      <c r="N16" s="164"/>
      <c r="O16" s="164"/>
      <c r="P16" s="399" t="s">
        <v>514</v>
      </c>
      <c r="Q16" s="143" t="s">
        <v>2172</v>
      </c>
      <c r="R16" s="143"/>
      <c r="S16" s="143"/>
      <c r="T16" s="143"/>
      <c r="U16" s="143"/>
      <c r="V16" s="143"/>
      <c r="W16" s="143"/>
      <c r="X16" s="143"/>
      <c r="Y16" s="143"/>
      <c r="Z16" s="143"/>
      <c r="AA16" s="143"/>
      <c r="AB16" s="167"/>
      <c r="AC16" s="167"/>
      <c r="AD16" s="167"/>
      <c r="AE16" s="164"/>
      <c r="AF16" s="164"/>
      <c r="AG16" s="167"/>
      <c r="AH16" s="167"/>
      <c r="AI16" s="167"/>
      <c r="AJ16" s="179"/>
      <c r="AK16" s="168"/>
      <c r="AL16" s="168"/>
      <c r="AM16" s="180"/>
      <c r="AN16" s="161"/>
      <c r="AO16" s="169"/>
      <c r="AP16" s="147"/>
      <c r="AQ16" s="1182"/>
    </row>
    <row r="17" spans="1:43" ht="12" customHeight="1">
      <c r="A17" s="1635"/>
      <c r="F17" s="161"/>
      <c r="G17" s="162"/>
      <c r="H17" s="622"/>
      <c r="I17" s="167"/>
      <c r="J17" s="167"/>
      <c r="K17" s="623"/>
      <c r="L17" s="164"/>
      <c r="M17" s="164"/>
      <c r="N17" s="164"/>
      <c r="O17" s="164"/>
      <c r="P17" s="754"/>
      <c r="Q17" s="756"/>
      <c r="R17" s="756"/>
      <c r="S17" s="756"/>
      <c r="T17" s="756"/>
      <c r="U17" s="756"/>
      <c r="V17" s="1203"/>
      <c r="W17" s="756"/>
      <c r="X17" s="756"/>
      <c r="Y17" s="694"/>
      <c r="Z17" s="694"/>
      <c r="AA17" s="694"/>
      <c r="AB17" s="694"/>
      <c r="AC17" s="694"/>
      <c r="AD17" s="694"/>
      <c r="AE17" s="1204"/>
      <c r="AF17" s="1204"/>
      <c r="AG17" s="694"/>
      <c r="AH17" s="694"/>
      <c r="AI17" s="874"/>
      <c r="AJ17" s="179"/>
      <c r="AK17" s="168"/>
      <c r="AL17" s="168"/>
      <c r="AM17" s="180"/>
      <c r="AN17" s="161"/>
      <c r="AO17" s="169"/>
      <c r="AP17" s="147"/>
      <c r="AQ17" s="1182"/>
    </row>
    <row r="18" spans="1:43" ht="12" customHeight="1">
      <c r="A18" s="1635"/>
      <c r="F18" s="161"/>
      <c r="G18" s="162"/>
      <c r="H18" s="622"/>
      <c r="I18" s="167"/>
      <c r="J18" s="167"/>
      <c r="K18" s="623"/>
      <c r="L18" s="1182"/>
      <c r="M18" s="1182"/>
      <c r="N18" s="1182"/>
      <c r="O18" s="1182"/>
      <c r="P18" s="399" t="s">
        <v>514</v>
      </c>
      <c r="Q18" s="143" t="s">
        <v>2115</v>
      </c>
      <c r="R18" s="143"/>
      <c r="S18" s="1182"/>
      <c r="T18" s="1182"/>
      <c r="U18" s="1182"/>
      <c r="V18" s="1182"/>
      <c r="W18" s="1182"/>
      <c r="X18" s="1182"/>
      <c r="Y18" s="1182"/>
      <c r="Z18" s="1182"/>
      <c r="AA18" s="1182"/>
      <c r="AB18" s="1182"/>
      <c r="AC18" s="1182"/>
      <c r="AD18" s="1182"/>
      <c r="AE18" s="1182"/>
      <c r="AF18" s="1182"/>
      <c r="AG18" s="1182"/>
      <c r="AH18" s="1182"/>
      <c r="AI18" s="1182"/>
      <c r="AJ18" s="179"/>
      <c r="AK18" s="168"/>
      <c r="AL18" s="168"/>
      <c r="AM18" s="180"/>
      <c r="AN18" s="161"/>
      <c r="AO18" s="169"/>
      <c r="AP18" s="147"/>
      <c r="AQ18" s="1182"/>
    </row>
    <row r="19" spans="1:43" ht="12" customHeight="1">
      <c r="A19" s="1635"/>
      <c r="F19" s="161"/>
      <c r="G19" s="162"/>
      <c r="H19" s="622"/>
      <c r="I19" s="167"/>
      <c r="J19" s="167"/>
      <c r="K19" s="623"/>
      <c r="L19" s="1182"/>
      <c r="M19" s="1182"/>
      <c r="N19" s="1182"/>
      <c r="O19" s="1182"/>
      <c r="P19" s="161"/>
      <c r="Q19" s="167" t="s">
        <v>168</v>
      </c>
      <c r="R19" s="1713"/>
      <c r="S19" s="1713"/>
      <c r="T19" s="1713"/>
      <c r="U19" s="1713"/>
      <c r="V19" s="168" t="s">
        <v>1539</v>
      </c>
      <c r="W19" s="164"/>
      <c r="X19" s="164"/>
      <c r="Y19" s="167"/>
      <c r="Z19" s="143"/>
      <c r="AA19" s="143"/>
      <c r="AB19" s="1182"/>
      <c r="AC19" s="1182"/>
      <c r="AD19" s="1182"/>
      <c r="AE19" s="1182"/>
      <c r="AF19" s="1182"/>
      <c r="AG19" s="1182"/>
      <c r="AH19" s="1182"/>
      <c r="AI19" s="1182"/>
      <c r="AJ19" s="179"/>
      <c r="AK19" s="168"/>
      <c r="AL19" s="168"/>
      <c r="AM19" s="180"/>
      <c r="AN19" s="161"/>
      <c r="AO19" s="169"/>
      <c r="AP19" s="147"/>
      <c r="AQ19" s="1182"/>
    </row>
    <row r="20" spans="1:43" ht="12" customHeight="1">
      <c r="A20" s="1635"/>
      <c r="F20" s="161"/>
      <c r="G20" s="162"/>
      <c r="H20" s="622"/>
      <c r="I20" s="167"/>
      <c r="J20" s="167"/>
      <c r="K20" s="623"/>
      <c r="L20" s="163"/>
      <c r="M20" s="164"/>
      <c r="N20" s="164"/>
      <c r="O20" s="1182"/>
      <c r="P20" s="161"/>
      <c r="Q20" s="398" t="s">
        <v>514</v>
      </c>
      <c r="R20" s="143" t="s">
        <v>2168</v>
      </c>
      <c r="S20" s="143"/>
      <c r="T20" s="143"/>
      <c r="U20" s="143"/>
      <c r="V20" s="1182"/>
      <c r="W20" s="143"/>
      <c r="X20" s="143"/>
      <c r="Y20" s="1182"/>
      <c r="Z20" s="1182"/>
      <c r="AA20" s="1182"/>
      <c r="AB20" s="1182"/>
      <c r="AC20" s="1182"/>
      <c r="AD20" s="1182"/>
      <c r="AE20" s="1182"/>
      <c r="AF20" s="1182"/>
      <c r="AG20" s="1182"/>
      <c r="AH20" s="167"/>
      <c r="AI20" s="167"/>
      <c r="AJ20" s="179"/>
      <c r="AK20" s="168"/>
      <c r="AL20" s="168"/>
      <c r="AM20" s="180"/>
      <c r="AN20" s="161"/>
      <c r="AO20" s="169"/>
      <c r="AP20" s="147"/>
      <c r="AQ20" s="1182"/>
    </row>
    <row r="21" spans="1:43" ht="12" customHeight="1">
      <c r="A21" s="1635"/>
      <c r="F21" s="161"/>
      <c r="G21" s="162"/>
      <c r="H21" s="652"/>
      <c r="I21" s="625"/>
      <c r="J21" s="625"/>
      <c r="K21" s="653"/>
      <c r="L21" s="1180"/>
      <c r="M21" s="170"/>
      <c r="N21" s="170"/>
      <c r="O21" s="170"/>
      <c r="P21" s="189"/>
      <c r="Q21" s="172"/>
      <c r="R21" s="172"/>
      <c r="S21" s="172"/>
      <c r="T21" s="172"/>
      <c r="U21" s="172"/>
      <c r="V21" s="1181"/>
      <c r="W21" s="172"/>
      <c r="X21" s="172"/>
      <c r="Y21" s="172"/>
      <c r="Z21" s="172"/>
      <c r="AA21" s="172"/>
      <c r="AB21" s="172"/>
      <c r="AC21" s="642"/>
      <c r="AD21" s="642"/>
      <c r="AE21" s="170"/>
      <c r="AF21" s="170"/>
      <c r="AG21" s="625"/>
      <c r="AH21" s="625"/>
      <c r="AI21" s="625"/>
      <c r="AJ21" s="397"/>
      <c r="AK21" s="173"/>
      <c r="AL21" s="173"/>
      <c r="AM21" s="643"/>
      <c r="AN21" s="189"/>
      <c r="AO21" s="190"/>
      <c r="AP21" s="147"/>
      <c r="AQ21" s="1182"/>
    </row>
    <row r="22" spans="1:43" ht="12" customHeight="1">
      <c r="A22" s="1635"/>
      <c r="F22" s="161"/>
      <c r="G22" s="162"/>
      <c r="H22" s="163" t="s">
        <v>2116</v>
      </c>
      <c r="I22" s="164"/>
      <c r="J22" s="164"/>
      <c r="K22" s="1190"/>
      <c r="L22" s="780" t="s">
        <v>2117</v>
      </c>
      <c r="M22" s="175"/>
      <c r="N22" s="175"/>
      <c r="O22" s="175"/>
      <c r="P22" s="182" t="s">
        <v>192</v>
      </c>
      <c r="Q22" s="176" t="s">
        <v>2118</v>
      </c>
      <c r="R22" s="176"/>
      <c r="S22" s="176"/>
      <c r="T22" s="176"/>
      <c r="U22" s="176"/>
      <c r="V22" s="1191"/>
      <c r="W22" s="176"/>
      <c r="X22" s="177" t="s">
        <v>168</v>
      </c>
      <c r="Y22" s="1721"/>
      <c r="Z22" s="1721"/>
      <c r="AA22" s="1721"/>
      <c r="AB22" s="1721"/>
      <c r="AC22" s="176" t="s">
        <v>1533</v>
      </c>
      <c r="AD22" s="412"/>
      <c r="AE22" s="175"/>
      <c r="AF22" s="175"/>
      <c r="AG22" s="177"/>
      <c r="AH22" s="177"/>
      <c r="AI22" s="1192"/>
      <c r="AJ22" s="399" t="s">
        <v>514</v>
      </c>
      <c r="AK22" s="168" t="s">
        <v>1006</v>
      </c>
      <c r="AL22" s="168"/>
      <c r="AM22" s="180"/>
      <c r="AN22" s="161"/>
      <c r="AO22" s="169"/>
      <c r="AP22" s="147"/>
      <c r="AQ22" s="1182"/>
    </row>
    <row r="23" spans="1:43" ht="12" customHeight="1">
      <c r="A23" s="1635"/>
      <c r="F23" s="161"/>
      <c r="G23" s="162"/>
      <c r="H23" s="163" t="s">
        <v>2119</v>
      </c>
      <c r="I23" s="164"/>
      <c r="J23" s="164"/>
      <c r="K23" s="1190"/>
      <c r="L23" s="1180"/>
      <c r="M23" s="170"/>
      <c r="N23" s="170"/>
      <c r="O23" s="170"/>
      <c r="P23" s="189"/>
      <c r="Q23" s="172"/>
      <c r="R23" s="172"/>
      <c r="S23" s="172"/>
      <c r="T23" s="172"/>
      <c r="U23" s="172"/>
      <c r="V23" s="1181"/>
      <c r="W23" s="172"/>
      <c r="X23" s="625"/>
      <c r="Y23" s="625"/>
      <c r="Z23" s="625"/>
      <c r="AA23" s="625"/>
      <c r="AB23" s="625"/>
      <c r="AC23" s="172"/>
      <c r="AD23" s="642"/>
      <c r="AE23" s="170"/>
      <c r="AF23" s="170"/>
      <c r="AG23" s="625"/>
      <c r="AH23" s="625"/>
      <c r="AI23" s="653"/>
      <c r="AJ23" s="399" t="s">
        <v>514</v>
      </c>
      <c r="AK23" s="168" t="s">
        <v>1530</v>
      </c>
      <c r="AL23" s="168"/>
      <c r="AM23" s="180"/>
      <c r="AN23" s="161"/>
      <c r="AO23" s="169"/>
      <c r="AP23" s="147"/>
      <c r="AQ23" s="1182"/>
    </row>
    <row r="24" spans="1:43" ht="12" customHeight="1">
      <c r="A24" s="1635"/>
      <c r="F24" s="161"/>
      <c r="G24" s="162"/>
      <c r="H24" s="1182"/>
      <c r="I24" s="164"/>
      <c r="J24" s="164"/>
      <c r="K24" s="1190"/>
      <c r="L24" s="1193" t="s">
        <v>2120</v>
      </c>
      <c r="M24" s="164"/>
      <c r="N24" s="164"/>
      <c r="O24" s="164"/>
      <c r="P24" s="161" t="s">
        <v>192</v>
      </c>
      <c r="Q24" s="143" t="s">
        <v>2121</v>
      </c>
      <c r="R24" s="143"/>
      <c r="S24" s="143"/>
      <c r="T24" s="143"/>
      <c r="U24" s="143"/>
      <c r="V24" s="1182"/>
      <c r="W24" s="143"/>
      <c r="X24" s="143"/>
      <c r="Y24" s="143"/>
      <c r="Z24" s="143"/>
      <c r="AA24" s="143"/>
      <c r="AB24" s="143"/>
      <c r="AC24" s="166"/>
      <c r="AD24" s="166"/>
      <c r="AE24" s="164"/>
      <c r="AF24" s="164"/>
      <c r="AG24" s="167"/>
      <c r="AH24" s="167"/>
      <c r="AI24" s="167"/>
      <c r="AJ24" s="399" t="s">
        <v>514</v>
      </c>
      <c r="AK24" s="1684"/>
      <c r="AL24" s="1684"/>
      <c r="AM24" s="1685"/>
      <c r="AN24" s="161"/>
      <c r="AO24" s="169"/>
      <c r="AP24" s="147"/>
      <c r="AQ24" s="14"/>
    </row>
    <row r="25" spans="1:43" ht="12" customHeight="1">
      <c r="A25" s="1635"/>
      <c r="F25" s="161"/>
      <c r="G25" s="162"/>
      <c r="H25" s="163"/>
      <c r="I25" s="164"/>
      <c r="J25" s="164"/>
      <c r="K25" s="1190"/>
      <c r="L25" s="1193" t="s">
        <v>1863</v>
      </c>
      <c r="M25" s="164"/>
      <c r="N25" s="164"/>
      <c r="O25" s="164"/>
      <c r="P25" s="161"/>
      <c r="Q25" s="167" t="s">
        <v>168</v>
      </c>
      <c r="R25" s="1726"/>
      <c r="S25" s="1726"/>
      <c r="T25" s="1726"/>
      <c r="U25" s="1726"/>
      <c r="V25" s="1726"/>
      <c r="W25" s="1726"/>
      <c r="X25" s="167" t="s">
        <v>190</v>
      </c>
      <c r="Y25" s="247" t="s">
        <v>1864</v>
      </c>
      <c r="Z25" s="143"/>
      <c r="AA25" s="143"/>
      <c r="AB25" s="143"/>
      <c r="AC25" s="166"/>
      <c r="AD25" s="166"/>
      <c r="AE25" s="164"/>
      <c r="AF25" s="164"/>
      <c r="AG25" s="167"/>
      <c r="AH25" s="167"/>
      <c r="AI25" s="167"/>
      <c r="AJ25" s="399" t="s">
        <v>514</v>
      </c>
      <c r="AK25" s="1684"/>
      <c r="AL25" s="1684"/>
      <c r="AM25" s="1685"/>
      <c r="AN25" s="161"/>
      <c r="AO25" s="169"/>
      <c r="AP25" s="147"/>
      <c r="AQ25" s="14"/>
    </row>
    <row r="26" spans="1:43" ht="12" customHeight="1">
      <c r="A26" s="1635"/>
      <c r="F26" s="161"/>
      <c r="G26" s="162"/>
      <c r="H26" s="163"/>
      <c r="I26" s="164"/>
      <c r="J26" s="164"/>
      <c r="K26" s="1190"/>
      <c r="L26" s="1180"/>
      <c r="M26" s="170"/>
      <c r="N26" s="170"/>
      <c r="O26" s="170"/>
      <c r="P26" s="189"/>
      <c r="Q26" s="172"/>
      <c r="R26" s="172"/>
      <c r="S26" s="172"/>
      <c r="T26" s="172"/>
      <c r="U26" s="172"/>
      <c r="V26" s="1181"/>
      <c r="W26" s="172"/>
      <c r="X26" s="172"/>
      <c r="Y26" s="172"/>
      <c r="Z26" s="172"/>
      <c r="AA26" s="172"/>
      <c r="AB26" s="172"/>
      <c r="AC26" s="642"/>
      <c r="AD26" s="642"/>
      <c r="AE26" s="170"/>
      <c r="AF26" s="170"/>
      <c r="AG26" s="625"/>
      <c r="AH26" s="625"/>
      <c r="AI26" s="625"/>
      <c r="AJ26" s="717"/>
      <c r="AK26" s="1684"/>
      <c r="AL26" s="1684"/>
      <c r="AM26" s="1685"/>
      <c r="AN26" s="161"/>
      <c r="AO26" s="169"/>
      <c r="AP26" s="147"/>
      <c r="AQ26" s="14"/>
    </row>
    <row r="27" spans="1:43" ht="12" customHeight="1">
      <c r="A27" s="1635"/>
      <c r="F27" s="161"/>
      <c r="G27" s="162"/>
      <c r="H27" s="163"/>
      <c r="I27" s="164"/>
      <c r="J27" s="164"/>
      <c r="K27" s="1190"/>
      <c r="L27" s="163" t="s">
        <v>2122</v>
      </c>
      <c r="M27" s="164"/>
      <c r="N27" s="164"/>
      <c r="O27" s="164"/>
      <c r="P27" s="399" t="s">
        <v>514</v>
      </c>
      <c r="Q27" s="143" t="s">
        <v>2123</v>
      </c>
      <c r="R27" s="143"/>
      <c r="S27" s="143"/>
      <c r="T27" s="143"/>
      <c r="U27" s="143"/>
      <c r="V27" s="1182"/>
      <c r="W27" s="143"/>
      <c r="X27" s="143"/>
      <c r="Y27" s="143"/>
      <c r="Z27" s="143"/>
      <c r="AA27" s="143"/>
      <c r="AB27" s="143"/>
      <c r="AC27" s="166"/>
      <c r="AD27" s="166"/>
      <c r="AE27" s="164"/>
      <c r="AF27" s="164"/>
      <c r="AG27" s="167"/>
      <c r="AH27" s="167"/>
      <c r="AI27" s="167"/>
      <c r="AJ27" s="179"/>
      <c r="AK27" s="1182"/>
      <c r="AL27" s="1182"/>
      <c r="AM27" s="1182"/>
      <c r="AN27" s="161"/>
      <c r="AO27" s="169"/>
      <c r="AP27" s="147"/>
      <c r="AQ27" s="14"/>
    </row>
    <row r="28" spans="1:43" ht="12" customHeight="1">
      <c r="A28" s="1635"/>
      <c r="F28" s="161"/>
      <c r="G28" s="162"/>
      <c r="H28" s="163"/>
      <c r="I28" s="164"/>
      <c r="J28" s="164"/>
      <c r="K28" s="1190"/>
      <c r="L28" s="163" t="s">
        <v>2124</v>
      </c>
      <c r="M28" s="164"/>
      <c r="N28" s="164"/>
      <c r="O28" s="164"/>
      <c r="P28" s="161"/>
      <c r="Q28" s="398" t="s">
        <v>514</v>
      </c>
      <c r="R28" s="143" t="s">
        <v>1536</v>
      </c>
      <c r="S28" s="143"/>
      <c r="T28" s="143"/>
      <c r="U28" s="143"/>
      <c r="V28" s="1182"/>
      <c r="W28" s="398" t="s">
        <v>514</v>
      </c>
      <c r="X28" s="143" t="s">
        <v>1537</v>
      </c>
      <c r="Y28" s="143"/>
      <c r="Z28" s="143"/>
      <c r="AA28" s="143"/>
      <c r="AB28" s="167"/>
      <c r="AC28" s="167"/>
      <c r="AD28" s="167"/>
      <c r="AE28" s="167"/>
      <c r="AF28" s="164"/>
      <c r="AG28" s="167"/>
      <c r="AH28" s="167"/>
      <c r="AI28" s="167"/>
      <c r="AJ28" s="179"/>
      <c r="AK28" s="1182"/>
      <c r="AL28" s="1182"/>
      <c r="AM28" s="1182"/>
      <c r="AN28" s="161"/>
      <c r="AO28" s="169"/>
      <c r="AP28" s="147"/>
      <c r="AQ28" s="14"/>
    </row>
    <row r="29" spans="1:43" ht="12" customHeight="1">
      <c r="A29" s="1635"/>
      <c r="F29" s="161"/>
      <c r="G29" s="162"/>
      <c r="H29" s="163"/>
      <c r="I29" s="164"/>
      <c r="J29" s="164"/>
      <c r="K29" s="1190"/>
      <c r="L29" s="1180"/>
      <c r="M29" s="170"/>
      <c r="N29" s="170"/>
      <c r="O29" s="170"/>
      <c r="P29" s="189"/>
      <c r="Q29" s="172"/>
      <c r="R29" s="172"/>
      <c r="S29" s="172"/>
      <c r="T29" s="172"/>
      <c r="U29" s="172"/>
      <c r="V29" s="1181"/>
      <c r="W29" s="172"/>
      <c r="X29" s="172"/>
      <c r="Y29" s="172"/>
      <c r="Z29" s="172"/>
      <c r="AA29" s="172"/>
      <c r="AB29" s="172"/>
      <c r="AC29" s="642"/>
      <c r="AD29" s="642"/>
      <c r="AE29" s="170"/>
      <c r="AF29" s="170"/>
      <c r="AG29" s="625"/>
      <c r="AH29" s="625"/>
      <c r="AI29" s="625"/>
      <c r="AJ29" s="179"/>
      <c r="AK29" s="168"/>
      <c r="AL29" s="168"/>
      <c r="AM29" s="180"/>
      <c r="AN29" s="161"/>
      <c r="AO29" s="169"/>
      <c r="AP29" s="147"/>
      <c r="AQ29" s="1182"/>
    </row>
    <row r="30" spans="1:43" ht="12" customHeight="1">
      <c r="A30" s="1635"/>
      <c r="F30" s="161"/>
      <c r="G30" s="162"/>
      <c r="H30" s="163"/>
      <c r="I30" s="164"/>
      <c r="J30" s="164"/>
      <c r="K30" s="1190"/>
      <c r="L30" s="163" t="s">
        <v>2125</v>
      </c>
      <c r="M30" s="164"/>
      <c r="N30" s="164"/>
      <c r="O30" s="164"/>
      <c r="P30" s="399" t="s">
        <v>514</v>
      </c>
      <c r="Q30" s="143" t="s">
        <v>1538</v>
      </c>
      <c r="R30" s="143"/>
      <c r="S30" s="143"/>
      <c r="T30" s="143"/>
      <c r="U30" s="143"/>
      <c r="V30" s="1182"/>
      <c r="W30" s="143"/>
      <c r="X30" s="143"/>
      <c r="Y30" s="143"/>
      <c r="Z30" s="143"/>
      <c r="AA30" s="143"/>
      <c r="AB30" s="143"/>
      <c r="AC30" s="166"/>
      <c r="AD30" s="166"/>
      <c r="AE30" s="164"/>
      <c r="AF30" s="164"/>
      <c r="AG30" s="167"/>
      <c r="AH30" s="167"/>
      <c r="AI30" s="167"/>
      <c r="AJ30" s="179"/>
      <c r="AK30" s="168"/>
      <c r="AL30" s="168"/>
      <c r="AM30" s="180"/>
      <c r="AN30" s="161"/>
      <c r="AO30" s="169"/>
      <c r="AP30" s="147"/>
      <c r="AQ30" s="1182"/>
    </row>
    <row r="31" spans="1:43" ht="12" customHeight="1">
      <c r="A31" s="1635"/>
      <c r="F31" s="161"/>
      <c r="G31" s="162"/>
      <c r="H31" s="163"/>
      <c r="I31" s="164"/>
      <c r="J31" s="164"/>
      <c r="K31" s="1190"/>
      <c r="L31" s="163" t="s">
        <v>2124</v>
      </c>
      <c r="M31" s="164"/>
      <c r="N31" s="164"/>
      <c r="O31" s="143"/>
      <c r="P31" s="161"/>
      <c r="Q31" s="143" t="s">
        <v>2126</v>
      </c>
      <c r="R31" s="143"/>
      <c r="S31" s="143"/>
      <c r="T31" s="143"/>
      <c r="U31" s="166"/>
      <c r="V31" s="1182"/>
      <c r="W31" s="143"/>
      <c r="X31" s="167" t="s">
        <v>168</v>
      </c>
      <c r="Y31" s="1595"/>
      <c r="Z31" s="1595"/>
      <c r="AA31" s="1595"/>
      <c r="AB31" s="143" t="s">
        <v>1527</v>
      </c>
      <c r="AC31" s="166"/>
      <c r="AD31" s="166"/>
      <c r="AE31" s="164"/>
      <c r="AF31" s="164"/>
      <c r="AG31" s="167"/>
      <c r="AH31" s="167"/>
      <c r="AI31" s="167"/>
      <c r="AJ31" s="179"/>
      <c r="AK31" s="168"/>
      <c r="AL31" s="168"/>
      <c r="AM31" s="180"/>
      <c r="AN31" s="161"/>
      <c r="AO31" s="169"/>
      <c r="AP31" s="147"/>
      <c r="AQ31" s="14" t="s">
        <v>1840</v>
      </c>
    </row>
    <row r="32" spans="1:43" ht="12" customHeight="1">
      <c r="A32" s="1635"/>
      <c r="F32" s="161"/>
      <c r="G32" s="162"/>
      <c r="H32" s="163"/>
      <c r="I32" s="164"/>
      <c r="J32" s="164"/>
      <c r="K32" s="1190"/>
      <c r="L32" s="1180"/>
      <c r="M32" s="170"/>
      <c r="N32" s="170"/>
      <c r="O32" s="170"/>
      <c r="P32" s="189"/>
      <c r="Q32" s="172"/>
      <c r="R32" s="172"/>
      <c r="S32" s="172"/>
      <c r="T32" s="172"/>
      <c r="U32" s="172"/>
      <c r="V32" s="1181"/>
      <c r="W32" s="172"/>
      <c r="X32" s="172"/>
      <c r="Y32" s="172"/>
      <c r="Z32" s="172"/>
      <c r="AA32" s="172"/>
      <c r="AB32" s="172"/>
      <c r="AC32" s="642"/>
      <c r="AD32" s="642"/>
      <c r="AE32" s="170"/>
      <c r="AF32" s="170"/>
      <c r="AG32" s="625"/>
      <c r="AH32" s="625"/>
      <c r="AI32" s="625"/>
      <c r="AJ32" s="179"/>
      <c r="AK32" s="168"/>
      <c r="AL32" s="168"/>
      <c r="AM32" s="180"/>
      <c r="AN32" s="161"/>
      <c r="AO32" s="169"/>
      <c r="AP32" s="147"/>
      <c r="AQ32" s="14" t="s">
        <v>1841</v>
      </c>
    </row>
    <row r="33" spans="1:43" ht="12" customHeight="1">
      <c r="A33" s="1635"/>
      <c r="F33" s="161"/>
      <c r="G33" s="162"/>
      <c r="H33" s="163"/>
      <c r="I33" s="164"/>
      <c r="J33" s="164"/>
      <c r="K33" s="1190"/>
      <c r="L33" s="1707" t="s">
        <v>2127</v>
      </c>
      <c r="M33" s="1708"/>
      <c r="N33" s="1708"/>
      <c r="O33" s="1709"/>
      <c r="P33" s="399" t="s">
        <v>514</v>
      </c>
      <c r="Q33" s="143" t="s">
        <v>2128</v>
      </c>
      <c r="R33" s="143"/>
      <c r="S33" s="143"/>
      <c r="T33" s="143"/>
      <c r="U33" s="143"/>
      <c r="V33" s="1182"/>
      <c r="W33" s="143"/>
      <c r="X33" s="143"/>
      <c r="Y33" s="143"/>
      <c r="Z33" s="143"/>
      <c r="AA33" s="143"/>
      <c r="AB33" s="143"/>
      <c r="AC33" s="166"/>
      <c r="AD33" s="166"/>
      <c r="AE33" s="164"/>
      <c r="AF33" s="164"/>
      <c r="AG33" s="167"/>
      <c r="AH33" s="167"/>
      <c r="AI33" s="167"/>
      <c r="AJ33" s="179"/>
      <c r="AK33" s="1182"/>
      <c r="AL33" s="1182"/>
      <c r="AM33" s="1182"/>
      <c r="AN33" s="161"/>
      <c r="AO33" s="169"/>
      <c r="AP33" s="147"/>
      <c r="AQ33" s="14" t="s">
        <v>1842</v>
      </c>
    </row>
    <row r="34" spans="1:43" ht="12" customHeight="1">
      <c r="A34" s="1635"/>
      <c r="F34" s="161"/>
      <c r="G34" s="162"/>
      <c r="H34" s="1180"/>
      <c r="I34" s="170"/>
      <c r="J34" s="170"/>
      <c r="K34" s="1194"/>
      <c r="L34" s="1710"/>
      <c r="M34" s="1711"/>
      <c r="N34" s="1711"/>
      <c r="O34" s="1712"/>
      <c r="P34" s="189"/>
      <c r="Q34" s="172"/>
      <c r="R34" s="172"/>
      <c r="S34" s="172"/>
      <c r="T34" s="172"/>
      <c r="U34" s="172"/>
      <c r="V34" s="172"/>
      <c r="W34" s="172"/>
      <c r="X34" s="172"/>
      <c r="Y34" s="172"/>
      <c r="Z34" s="172"/>
      <c r="AA34" s="172"/>
      <c r="AB34" s="172"/>
      <c r="AC34" s="625"/>
      <c r="AD34" s="625"/>
      <c r="AE34" s="625"/>
      <c r="AF34" s="170"/>
      <c r="AG34" s="625"/>
      <c r="AH34" s="625"/>
      <c r="AI34" s="625"/>
      <c r="AJ34" s="397"/>
      <c r="AK34" s="1181"/>
      <c r="AL34" s="1181"/>
      <c r="AM34" s="1181"/>
      <c r="AN34" s="189"/>
      <c r="AO34" s="190"/>
      <c r="AP34" s="147"/>
      <c r="AQ34" s="14" t="s">
        <v>1843</v>
      </c>
    </row>
    <row r="35" spans="1:43" ht="12" customHeight="1">
      <c r="A35" s="1635"/>
      <c r="F35" s="161"/>
      <c r="G35" s="162"/>
      <c r="H35" s="163" t="s">
        <v>1531</v>
      </c>
      <c r="I35" s="164"/>
      <c r="J35" s="164"/>
      <c r="K35" s="165"/>
      <c r="L35" s="163" t="s">
        <v>2129</v>
      </c>
      <c r="M35" s="164"/>
      <c r="N35" s="164"/>
      <c r="O35" s="164"/>
      <c r="P35" s="182" t="s">
        <v>192</v>
      </c>
      <c r="Q35" s="143" t="s">
        <v>1536</v>
      </c>
      <c r="R35" s="143"/>
      <c r="S35" s="143"/>
      <c r="T35" s="143"/>
      <c r="U35" s="167" t="s">
        <v>168</v>
      </c>
      <c r="V35" s="1587"/>
      <c r="W35" s="1587"/>
      <c r="X35" s="1587"/>
      <c r="Y35" s="1587"/>
      <c r="Z35" s="1587"/>
      <c r="AA35" s="1587"/>
      <c r="AB35" s="1587"/>
      <c r="AC35" s="1587"/>
      <c r="AD35" s="1587"/>
      <c r="AE35" s="1587"/>
      <c r="AF35" s="1587"/>
      <c r="AG35" s="1587"/>
      <c r="AH35" s="167" t="s">
        <v>190</v>
      </c>
      <c r="AI35" s="623"/>
      <c r="AJ35" s="399" t="s">
        <v>514</v>
      </c>
      <c r="AK35" s="168" t="s">
        <v>1011</v>
      </c>
      <c r="AL35" s="168"/>
      <c r="AM35" s="180"/>
      <c r="AN35" s="161"/>
      <c r="AO35" s="169"/>
      <c r="AP35" s="147"/>
      <c r="AQ35" s="14" t="s">
        <v>1844</v>
      </c>
    </row>
    <row r="36" spans="1:43" ht="12" customHeight="1">
      <c r="A36" s="1635"/>
      <c r="F36" s="161"/>
      <c r="G36" s="162"/>
      <c r="H36" s="163" t="s">
        <v>2114</v>
      </c>
      <c r="I36" s="164"/>
      <c r="J36" s="164"/>
      <c r="K36" s="165"/>
      <c r="L36" s="1180"/>
      <c r="M36" s="170"/>
      <c r="N36" s="170"/>
      <c r="O36" s="170"/>
      <c r="P36" s="189" t="s">
        <v>192</v>
      </c>
      <c r="Q36" s="172" t="s">
        <v>2130</v>
      </c>
      <c r="R36" s="172"/>
      <c r="S36" s="172"/>
      <c r="T36" s="172"/>
      <c r="U36" s="625" t="s">
        <v>168</v>
      </c>
      <c r="V36" s="1594"/>
      <c r="W36" s="1594"/>
      <c r="X36" s="1594"/>
      <c r="Y36" s="1594"/>
      <c r="Z36" s="1594"/>
      <c r="AA36" s="1594"/>
      <c r="AB36" s="1594"/>
      <c r="AC36" s="1594"/>
      <c r="AD36" s="1594"/>
      <c r="AE36" s="1594"/>
      <c r="AF36" s="1594"/>
      <c r="AG36" s="1594"/>
      <c r="AH36" s="625" t="s">
        <v>190</v>
      </c>
      <c r="AI36" s="653"/>
      <c r="AJ36" s="399" t="s">
        <v>514</v>
      </c>
      <c r="AK36" s="168" t="s">
        <v>1540</v>
      </c>
      <c r="AL36" s="168"/>
      <c r="AM36" s="180"/>
      <c r="AN36" s="161"/>
      <c r="AO36" s="169"/>
      <c r="AP36" s="147"/>
      <c r="AQ36" s="1182"/>
    </row>
    <row r="37" spans="1:43" ht="12" customHeight="1">
      <c r="A37" s="1635"/>
      <c r="F37" s="161"/>
      <c r="G37" s="162"/>
      <c r="H37" s="163"/>
      <c r="I37" s="164"/>
      <c r="J37" s="164"/>
      <c r="K37" s="165"/>
      <c r="L37" s="163" t="s">
        <v>2131</v>
      </c>
      <c r="M37" s="164"/>
      <c r="N37" s="164"/>
      <c r="O37" s="164"/>
      <c r="P37" s="182" t="s">
        <v>192</v>
      </c>
      <c r="Q37" s="143" t="s">
        <v>1536</v>
      </c>
      <c r="R37" s="143"/>
      <c r="S37" s="143"/>
      <c r="T37" s="143"/>
      <c r="U37" s="167" t="s">
        <v>168</v>
      </c>
      <c r="V37" s="1595"/>
      <c r="W37" s="1595"/>
      <c r="X37" s="1595"/>
      <c r="Y37" s="1595"/>
      <c r="Z37" s="1595"/>
      <c r="AA37" s="1595"/>
      <c r="AB37" s="1595"/>
      <c r="AC37" s="1595"/>
      <c r="AD37" s="1595"/>
      <c r="AE37" s="1595"/>
      <c r="AF37" s="1595"/>
      <c r="AG37" s="1595"/>
      <c r="AH37" s="167" t="s">
        <v>190</v>
      </c>
      <c r="AI37" s="623"/>
      <c r="AJ37" s="399" t="s">
        <v>514</v>
      </c>
      <c r="AK37" s="168" t="s">
        <v>1103</v>
      </c>
      <c r="AL37" s="168"/>
      <c r="AM37" s="180"/>
      <c r="AN37" s="161"/>
      <c r="AO37" s="169"/>
      <c r="AP37" s="147"/>
      <c r="AQ37" s="1182"/>
    </row>
    <row r="38" spans="1:43" ht="12" customHeight="1">
      <c r="A38" s="1635"/>
      <c r="F38" s="161"/>
      <c r="G38" s="162"/>
      <c r="H38" s="163"/>
      <c r="I38" s="164"/>
      <c r="J38" s="164"/>
      <c r="K38" s="165"/>
      <c r="L38" s="1180"/>
      <c r="M38" s="170"/>
      <c r="N38" s="170"/>
      <c r="O38" s="170"/>
      <c r="P38" s="189" t="s">
        <v>192</v>
      </c>
      <c r="Q38" s="172" t="s">
        <v>2130</v>
      </c>
      <c r="R38" s="172"/>
      <c r="S38" s="172"/>
      <c r="T38" s="172"/>
      <c r="U38" s="625" t="s">
        <v>168</v>
      </c>
      <c r="V38" s="1594"/>
      <c r="W38" s="1594"/>
      <c r="X38" s="1594"/>
      <c r="Y38" s="1594"/>
      <c r="Z38" s="1594"/>
      <c r="AA38" s="1594"/>
      <c r="AB38" s="1594"/>
      <c r="AC38" s="1594"/>
      <c r="AD38" s="1594"/>
      <c r="AE38" s="1594"/>
      <c r="AF38" s="1594"/>
      <c r="AG38" s="1594"/>
      <c r="AH38" s="625" t="s">
        <v>190</v>
      </c>
      <c r="AI38" s="653"/>
      <c r="AJ38" s="717" t="s">
        <v>514</v>
      </c>
      <c r="AK38" s="1684"/>
      <c r="AL38" s="1684"/>
      <c r="AM38" s="1685"/>
      <c r="AN38" s="161"/>
      <c r="AO38" s="169"/>
      <c r="AP38" s="147"/>
      <c r="AQ38" s="1182"/>
    </row>
    <row r="39" spans="1:43" ht="12" customHeight="1">
      <c r="A39" s="1635"/>
      <c r="F39" s="161"/>
      <c r="G39" s="162"/>
      <c r="H39" s="163"/>
      <c r="I39" s="164"/>
      <c r="J39" s="164"/>
      <c r="K39" s="165"/>
      <c r="L39" s="163" t="s">
        <v>1541</v>
      </c>
      <c r="M39" s="164"/>
      <c r="N39" s="164"/>
      <c r="O39" s="164"/>
      <c r="P39" s="161"/>
      <c r="Q39" s="167" t="s">
        <v>168</v>
      </c>
      <c r="R39" s="1587"/>
      <c r="S39" s="1587"/>
      <c r="T39" s="1587"/>
      <c r="U39" s="1587"/>
      <c r="V39" s="1587"/>
      <c r="W39" s="1587"/>
      <c r="X39" s="1587"/>
      <c r="Y39" s="1587"/>
      <c r="Z39" s="1587"/>
      <c r="AA39" s="1587"/>
      <c r="AB39" s="1587"/>
      <c r="AC39" s="1587"/>
      <c r="AD39" s="1587"/>
      <c r="AE39" s="1587"/>
      <c r="AF39" s="1587"/>
      <c r="AG39" s="1587"/>
      <c r="AH39" s="167" t="s">
        <v>190</v>
      </c>
      <c r="AI39" s="167"/>
      <c r="AJ39" s="179"/>
      <c r="AK39" s="168"/>
      <c r="AL39" s="168"/>
      <c r="AM39" s="180"/>
      <c r="AN39" s="161"/>
      <c r="AO39" s="169"/>
      <c r="AP39" s="147"/>
      <c r="AQ39" s="1182"/>
    </row>
    <row r="40" spans="1:43" ht="12" customHeight="1">
      <c r="A40" s="1635"/>
      <c r="F40" s="161"/>
      <c r="G40" s="162"/>
      <c r="H40" s="163"/>
      <c r="I40" s="164"/>
      <c r="J40" s="164"/>
      <c r="K40" s="165"/>
      <c r="L40" s="1180" t="s">
        <v>1542</v>
      </c>
      <c r="M40" s="170"/>
      <c r="N40" s="170"/>
      <c r="O40" s="170"/>
      <c r="P40" s="189"/>
      <c r="Q40" s="172"/>
      <c r="R40" s="172"/>
      <c r="S40" s="172"/>
      <c r="T40" s="172"/>
      <c r="U40" s="172"/>
      <c r="V40" s="1181"/>
      <c r="W40" s="172"/>
      <c r="X40" s="172"/>
      <c r="Y40" s="172"/>
      <c r="Z40" s="172"/>
      <c r="AA40" s="172"/>
      <c r="AB40" s="172"/>
      <c r="AC40" s="642"/>
      <c r="AD40" s="642"/>
      <c r="AE40" s="170"/>
      <c r="AF40" s="170"/>
      <c r="AG40" s="625"/>
      <c r="AH40" s="625"/>
      <c r="AI40" s="625"/>
      <c r="AJ40" s="179"/>
      <c r="AK40" s="168"/>
      <c r="AL40" s="168"/>
      <c r="AM40" s="180"/>
      <c r="AN40" s="161"/>
      <c r="AO40" s="169"/>
      <c r="AP40" s="147"/>
      <c r="AQ40" s="1182"/>
    </row>
    <row r="41" spans="1:43" ht="12" customHeight="1">
      <c r="A41" s="1635"/>
      <c r="F41" s="161"/>
      <c r="G41" s="162"/>
      <c r="H41" s="163"/>
      <c r="I41" s="164"/>
      <c r="J41" s="164"/>
      <c r="K41" s="1190"/>
      <c r="L41" s="163" t="s">
        <v>1543</v>
      </c>
      <c r="M41" s="164"/>
      <c r="N41" s="164"/>
      <c r="O41" s="164"/>
      <c r="P41" s="182" t="s">
        <v>1544</v>
      </c>
      <c r="Q41" s="143"/>
      <c r="R41" s="143"/>
      <c r="S41" s="143"/>
      <c r="T41" s="167" t="s">
        <v>168</v>
      </c>
      <c r="U41" s="1644"/>
      <c r="V41" s="1644"/>
      <c r="W41" s="1644"/>
      <c r="X41" s="1644"/>
      <c r="Y41" s="1644"/>
      <c r="Z41" s="1644"/>
      <c r="AA41" s="1644"/>
      <c r="AB41" s="1644"/>
      <c r="AC41" s="1644"/>
      <c r="AD41" s="1644"/>
      <c r="AE41" s="1644"/>
      <c r="AF41" s="167" t="s">
        <v>190</v>
      </c>
      <c r="AG41" s="167"/>
      <c r="AH41" s="167"/>
      <c r="AI41" s="167"/>
      <c r="AJ41" s="179"/>
      <c r="AK41" s="168"/>
      <c r="AL41" s="168"/>
      <c r="AM41" s="180"/>
      <c r="AN41" s="161"/>
      <c r="AO41" s="169"/>
      <c r="AP41" s="147"/>
      <c r="AQ41" s="1182"/>
    </row>
    <row r="42" spans="1:43" ht="12" customHeight="1">
      <c r="A42" s="1635"/>
      <c r="F42" s="161"/>
      <c r="G42" s="162"/>
      <c r="H42" s="163"/>
      <c r="I42" s="164"/>
      <c r="J42" s="164"/>
      <c r="K42" s="1190"/>
      <c r="L42" s="163"/>
      <c r="M42" s="164"/>
      <c r="N42" s="164"/>
      <c r="O42" s="164"/>
      <c r="P42" s="161" t="s">
        <v>192</v>
      </c>
      <c r="Q42" s="143" t="s">
        <v>1545</v>
      </c>
      <c r="R42" s="143"/>
      <c r="S42" s="143"/>
      <c r="T42" s="143"/>
      <c r="U42" s="398" t="s">
        <v>514</v>
      </c>
      <c r="V42" s="143" t="s">
        <v>1546</v>
      </c>
      <c r="W42" s="143"/>
      <c r="X42" s="143"/>
      <c r="Y42" s="143"/>
      <c r="Z42" s="143"/>
      <c r="AA42" s="1182"/>
      <c r="AB42" s="1182"/>
      <c r="AC42" s="166"/>
      <c r="AD42" s="164"/>
      <c r="AE42" s="164"/>
      <c r="AF42" s="167"/>
      <c r="AG42" s="167"/>
      <c r="AH42" s="143"/>
      <c r="AI42" s="167"/>
      <c r="AJ42" s="179"/>
      <c r="AK42" s="168"/>
      <c r="AL42" s="168"/>
      <c r="AM42" s="180"/>
      <c r="AN42" s="161"/>
      <c r="AO42" s="169"/>
      <c r="AP42" s="147"/>
      <c r="AQ42" s="1182"/>
    </row>
    <row r="43" spans="1:43" ht="12" customHeight="1">
      <c r="A43" s="1635"/>
      <c r="F43" s="161"/>
      <c r="G43" s="162"/>
      <c r="H43" s="163"/>
      <c r="I43" s="164"/>
      <c r="J43" s="164"/>
      <c r="K43" s="1190"/>
      <c r="L43" s="163"/>
      <c r="M43" s="164"/>
      <c r="N43" s="164"/>
      <c r="O43" s="164"/>
      <c r="P43" s="161"/>
      <c r="Q43" s="143"/>
      <c r="R43" s="143"/>
      <c r="S43" s="143"/>
      <c r="T43" s="143"/>
      <c r="U43" s="398" t="s">
        <v>514</v>
      </c>
      <c r="V43" s="168" t="s">
        <v>1547</v>
      </c>
      <c r="W43" s="166"/>
      <c r="X43" s="143"/>
      <c r="Y43" s="143"/>
      <c r="Z43" s="143"/>
      <c r="AA43" s="143"/>
      <c r="AB43" s="143"/>
      <c r="AC43" s="166"/>
      <c r="AD43" s="164"/>
      <c r="AE43" s="164"/>
      <c r="AF43" s="167"/>
      <c r="AG43" s="167"/>
      <c r="AH43" s="143"/>
      <c r="AI43" s="167"/>
      <c r="AJ43" s="179"/>
      <c r="AK43" s="168"/>
      <c r="AL43" s="168"/>
      <c r="AM43" s="180"/>
      <c r="AN43" s="161"/>
      <c r="AO43" s="169"/>
      <c r="AP43" s="147"/>
      <c r="AQ43" s="1182"/>
    </row>
    <row r="44" spans="1:43" ht="12" customHeight="1">
      <c r="A44" s="1635"/>
      <c r="F44" s="161"/>
      <c r="G44" s="162"/>
      <c r="H44" s="163"/>
      <c r="I44" s="164"/>
      <c r="J44" s="164"/>
      <c r="K44" s="1190"/>
      <c r="L44" s="163"/>
      <c r="M44" s="164"/>
      <c r="N44" s="164"/>
      <c r="O44" s="164"/>
      <c r="P44" s="161"/>
      <c r="Q44" s="143"/>
      <c r="R44" s="143"/>
      <c r="S44" s="168"/>
      <c r="T44" s="168"/>
      <c r="U44" s="168"/>
      <c r="V44" s="168" t="s">
        <v>2132</v>
      </c>
      <c r="W44" s="168"/>
      <c r="X44" s="168"/>
      <c r="Y44" s="168"/>
      <c r="Z44" s="168"/>
      <c r="AA44" s="398" t="s">
        <v>514</v>
      </c>
      <c r="AB44" s="168" t="s">
        <v>2133</v>
      </c>
      <c r="AC44" s="166"/>
      <c r="AD44" s="164"/>
      <c r="AE44" s="398" t="s">
        <v>514</v>
      </c>
      <c r="AF44" s="168" t="s">
        <v>2134</v>
      </c>
      <c r="AG44" s="167"/>
      <c r="AH44" s="143"/>
      <c r="AI44" s="167"/>
      <c r="AJ44" s="179"/>
      <c r="AK44" s="168"/>
      <c r="AL44" s="168"/>
      <c r="AM44" s="180"/>
      <c r="AN44" s="161"/>
      <c r="AO44" s="169"/>
      <c r="AP44" s="147"/>
      <c r="AQ44" s="1182"/>
    </row>
    <row r="45" spans="1:43" ht="12" customHeight="1">
      <c r="A45" s="1635"/>
      <c r="F45" s="161"/>
      <c r="G45" s="162"/>
      <c r="H45" s="163"/>
      <c r="I45" s="164"/>
      <c r="J45" s="164"/>
      <c r="K45" s="1190"/>
      <c r="L45" s="163"/>
      <c r="M45" s="164"/>
      <c r="N45" s="164"/>
      <c r="O45" s="164"/>
      <c r="P45" s="161" t="s">
        <v>192</v>
      </c>
      <c r="Q45" s="143" t="s">
        <v>1548</v>
      </c>
      <c r="R45" s="143"/>
      <c r="S45" s="143"/>
      <c r="T45" s="143"/>
      <c r="U45" s="398" t="s">
        <v>514</v>
      </c>
      <c r="V45" s="143" t="s">
        <v>1549</v>
      </c>
      <c r="W45" s="143"/>
      <c r="X45" s="143"/>
      <c r="Y45" s="143"/>
      <c r="Z45" s="143"/>
      <c r="AA45" s="143"/>
      <c r="AB45" s="166"/>
      <c r="AC45" s="166"/>
      <c r="AD45" s="164"/>
      <c r="AE45" s="164"/>
      <c r="AF45" s="167"/>
      <c r="AG45" s="167"/>
      <c r="AH45" s="143"/>
      <c r="AI45" s="167"/>
      <c r="AJ45" s="179"/>
      <c r="AK45" s="168"/>
      <c r="AL45" s="168"/>
      <c r="AM45" s="180"/>
      <c r="AN45" s="161"/>
      <c r="AO45" s="169"/>
      <c r="AP45" s="147"/>
      <c r="AQ45" s="1182"/>
    </row>
    <row r="46" spans="1:43" ht="12" customHeight="1">
      <c r="A46" s="1635"/>
      <c r="F46" s="161"/>
      <c r="G46" s="162"/>
      <c r="H46" s="163"/>
      <c r="I46" s="164"/>
      <c r="J46" s="164"/>
      <c r="K46" s="1190"/>
      <c r="L46" s="163"/>
      <c r="M46" s="164"/>
      <c r="N46" s="164"/>
      <c r="O46" s="164"/>
      <c r="P46" s="161"/>
      <c r="Q46" s="143"/>
      <c r="R46" s="143"/>
      <c r="S46" s="143"/>
      <c r="T46" s="143"/>
      <c r="U46" s="143"/>
      <c r="V46" s="143" t="s">
        <v>2135</v>
      </c>
      <c r="W46" s="398" t="s">
        <v>514</v>
      </c>
      <c r="X46" s="168" t="s">
        <v>745</v>
      </c>
      <c r="Y46" s="166"/>
      <c r="Z46" s="398" t="s">
        <v>514</v>
      </c>
      <c r="AA46" s="168" t="s">
        <v>2136</v>
      </c>
      <c r="AB46" s="164"/>
      <c r="AC46" s="166"/>
      <c r="AD46" s="164"/>
      <c r="AE46" s="398" t="s">
        <v>514</v>
      </c>
      <c r="AF46" s="168" t="s">
        <v>2137</v>
      </c>
      <c r="AG46" s="166"/>
      <c r="AH46" s="143"/>
      <c r="AI46" s="167"/>
      <c r="AJ46" s="179"/>
      <c r="AK46" s="168"/>
      <c r="AL46" s="168"/>
      <c r="AM46" s="180"/>
      <c r="AN46" s="161"/>
      <c r="AO46" s="169"/>
      <c r="AP46" s="147"/>
      <c r="AQ46" s="1182"/>
    </row>
    <row r="47" spans="1:43" ht="12" customHeight="1">
      <c r="A47" s="1635"/>
      <c r="F47" s="161"/>
      <c r="G47" s="162"/>
      <c r="H47" s="163"/>
      <c r="I47" s="164"/>
      <c r="J47" s="164"/>
      <c r="K47" s="1190"/>
      <c r="L47" s="163"/>
      <c r="M47" s="164"/>
      <c r="N47" s="164"/>
      <c r="O47" s="164"/>
      <c r="P47" s="161" t="s">
        <v>192</v>
      </c>
      <c r="Q47" s="143" t="s">
        <v>1550</v>
      </c>
      <c r="R47" s="143"/>
      <c r="S47" s="143"/>
      <c r="T47" s="143"/>
      <c r="U47" s="398" t="s">
        <v>514</v>
      </c>
      <c r="V47" s="143" t="s">
        <v>1551</v>
      </c>
      <c r="W47" s="143"/>
      <c r="X47" s="143"/>
      <c r="Y47" s="143"/>
      <c r="Z47" s="143"/>
      <c r="AA47" s="143"/>
      <c r="AB47" s="166"/>
      <c r="AC47" s="166"/>
      <c r="AD47" s="164"/>
      <c r="AE47" s="164"/>
      <c r="AF47" s="167"/>
      <c r="AG47" s="167"/>
      <c r="AH47" s="143"/>
      <c r="AI47" s="167"/>
      <c r="AJ47" s="179"/>
      <c r="AK47" s="168"/>
      <c r="AL47" s="168"/>
      <c r="AM47" s="180"/>
      <c r="AN47" s="161"/>
      <c r="AO47" s="169"/>
      <c r="AP47" s="147"/>
      <c r="AQ47" s="1182"/>
    </row>
    <row r="48" spans="1:43" ht="12" customHeight="1">
      <c r="A48" s="1635"/>
      <c r="F48" s="161"/>
      <c r="G48" s="162"/>
      <c r="H48" s="163"/>
      <c r="I48" s="164"/>
      <c r="J48" s="164"/>
      <c r="K48" s="1190"/>
      <c r="L48" s="163"/>
      <c r="M48" s="164"/>
      <c r="N48" s="164"/>
      <c r="O48" s="164"/>
      <c r="P48" s="161" t="s">
        <v>192</v>
      </c>
      <c r="Q48" s="143" t="s">
        <v>1552</v>
      </c>
      <c r="R48" s="143"/>
      <c r="S48" s="143"/>
      <c r="T48" s="143"/>
      <c r="U48" s="398" t="s">
        <v>514</v>
      </c>
      <c r="V48" s="143" t="s">
        <v>1553</v>
      </c>
      <c r="W48" s="143"/>
      <c r="X48" s="143"/>
      <c r="Y48" s="143"/>
      <c r="Z48" s="143"/>
      <c r="AA48" s="143"/>
      <c r="AB48" s="166"/>
      <c r="AC48" s="166"/>
      <c r="AD48" s="164"/>
      <c r="AE48" s="164"/>
      <c r="AF48" s="167"/>
      <c r="AG48" s="167"/>
      <c r="AH48" s="143"/>
      <c r="AI48" s="167"/>
      <c r="AJ48" s="179"/>
      <c r="AK48" s="168"/>
      <c r="AL48" s="168"/>
      <c r="AM48" s="180"/>
      <c r="AN48" s="161"/>
      <c r="AO48" s="169"/>
      <c r="AP48" s="147"/>
      <c r="AQ48" s="1182"/>
    </row>
    <row r="49" spans="1:43" ht="12" customHeight="1">
      <c r="A49" s="1635"/>
      <c r="F49" s="161"/>
      <c r="G49" s="162"/>
      <c r="H49" s="163"/>
      <c r="I49" s="164"/>
      <c r="J49" s="164"/>
      <c r="K49" s="1190"/>
      <c r="L49" s="163"/>
      <c r="M49" s="164"/>
      <c r="N49" s="164"/>
      <c r="O49" s="164"/>
      <c r="P49" s="161"/>
      <c r="Q49" s="167"/>
      <c r="R49" s="167"/>
      <c r="S49" s="164"/>
      <c r="T49" s="164"/>
      <c r="U49" s="164"/>
      <c r="V49" s="143" t="s">
        <v>1526</v>
      </c>
      <c r="W49" s="143"/>
      <c r="X49" s="143"/>
      <c r="Y49" s="143"/>
      <c r="Z49" s="143"/>
      <c r="AA49" s="143"/>
      <c r="AB49" s="167" t="s">
        <v>168</v>
      </c>
      <c r="AC49" s="1595"/>
      <c r="AD49" s="1595"/>
      <c r="AE49" s="1595"/>
      <c r="AF49" s="143" t="s">
        <v>1527</v>
      </c>
      <c r="AG49" s="167"/>
      <c r="AH49" s="143"/>
      <c r="AI49" s="167"/>
      <c r="AJ49" s="179"/>
      <c r="AK49" s="168"/>
      <c r="AL49" s="168"/>
      <c r="AM49" s="180"/>
      <c r="AN49" s="161"/>
      <c r="AO49" s="169"/>
      <c r="AP49" s="147"/>
      <c r="AQ49" s="14" t="s">
        <v>1839</v>
      </c>
    </row>
    <row r="50" spans="1:43" ht="12" customHeight="1">
      <c r="A50" s="1635"/>
      <c r="F50" s="161"/>
      <c r="G50" s="162"/>
      <c r="H50" s="163"/>
      <c r="I50" s="164"/>
      <c r="J50" s="164"/>
      <c r="K50" s="1190"/>
      <c r="L50" s="1180"/>
      <c r="M50" s="170"/>
      <c r="N50" s="170"/>
      <c r="O50" s="170"/>
      <c r="P50" s="189"/>
      <c r="Q50" s="172"/>
      <c r="R50" s="172"/>
      <c r="S50" s="172"/>
      <c r="T50" s="172"/>
      <c r="U50" s="172"/>
      <c r="V50" s="1181"/>
      <c r="W50" s="172"/>
      <c r="X50" s="172"/>
      <c r="Y50" s="172"/>
      <c r="Z50" s="172"/>
      <c r="AA50" s="172"/>
      <c r="AB50" s="172"/>
      <c r="AC50" s="642"/>
      <c r="AD50" s="642"/>
      <c r="AE50" s="170"/>
      <c r="AF50" s="170"/>
      <c r="AG50" s="625"/>
      <c r="AH50" s="625"/>
      <c r="AI50" s="625"/>
      <c r="AJ50" s="179"/>
      <c r="AK50" s="168"/>
      <c r="AL50" s="168"/>
      <c r="AM50" s="180"/>
      <c r="AN50" s="161"/>
      <c r="AO50" s="169"/>
      <c r="AP50" s="147"/>
      <c r="AQ50" s="14" t="s">
        <v>2138</v>
      </c>
    </row>
    <row r="51" spans="1:43" ht="12" customHeight="1">
      <c r="A51" s="1635"/>
      <c r="F51" s="161"/>
      <c r="G51" s="162"/>
      <c r="H51" s="163"/>
      <c r="I51" s="164"/>
      <c r="J51" s="164"/>
      <c r="K51" s="1190"/>
      <c r="L51" s="163" t="s">
        <v>1554</v>
      </c>
      <c r="M51" s="164"/>
      <c r="N51" s="164"/>
      <c r="O51" s="164"/>
      <c r="P51" s="182" t="s">
        <v>192</v>
      </c>
      <c r="Q51" s="143" t="s">
        <v>1536</v>
      </c>
      <c r="R51" s="143"/>
      <c r="S51" s="143"/>
      <c r="T51" s="176"/>
      <c r="U51" s="177" t="s">
        <v>168</v>
      </c>
      <c r="V51" s="1587"/>
      <c r="W51" s="1587"/>
      <c r="X51" s="1587"/>
      <c r="Y51" s="1587"/>
      <c r="Z51" s="1587"/>
      <c r="AA51" s="1587"/>
      <c r="AB51" s="1587"/>
      <c r="AC51" s="1587"/>
      <c r="AD51" s="1587"/>
      <c r="AE51" s="1587"/>
      <c r="AF51" s="1587"/>
      <c r="AG51" s="1587"/>
      <c r="AH51" s="177" t="s">
        <v>190</v>
      </c>
      <c r="AI51" s="1192"/>
      <c r="AJ51" s="179"/>
      <c r="AK51" s="168"/>
      <c r="AL51" s="168"/>
      <c r="AM51" s="180"/>
      <c r="AN51" s="161"/>
      <c r="AO51" s="169"/>
      <c r="AP51" s="147"/>
      <c r="AQ51" s="14" t="s">
        <v>2139</v>
      </c>
    </row>
    <row r="52" spans="1:43" ht="12" customHeight="1">
      <c r="A52" s="1635"/>
      <c r="F52" s="161"/>
      <c r="G52" s="162"/>
      <c r="H52" s="163"/>
      <c r="I52" s="164"/>
      <c r="J52" s="164"/>
      <c r="K52" s="1190"/>
      <c r="L52" s="163"/>
      <c r="M52" s="164"/>
      <c r="N52" s="164"/>
      <c r="O52" s="164"/>
      <c r="P52" s="161" t="s">
        <v>192</v>
      </c>
      <c r="Q52" s="143" t="s">
        <v>2130</v>
      </c>
      <c r="R52" s="143"/>
      <c r="S52" s="143"/>
      <c r="T52" s="143"/>
      <c r="U52" s="167" t="s">
        <v>168</v>
      </c>
      <c r="V52" s="1595"/>
      <c r="W52" s="1595"/>
      <c r="X52" s="1595"/>
      <c r="Y52" s="1595"/>
      <c r="Z52" s="1595"/>
      <c r="AA52" s="1595"/>
      <c r="AB52" s="1595"/>
      <c r="AC52" s="1595"/>
      <c r="AD52" s="1595"/>
      <c r="AE52" s="1595"/>
      <c r="AF52" s="1595"/>
      <c r="AG52" s="1595"/>
      <c r="AH52" s="167" t="s">
        <v>190</v>
      </c>
      <c r="AI52" s="623"/>
      <c r="AJ52" s="179"/>
      <c r="AK52" s="168"/>
      <c r="AL52" s="168"/>
      <c r="AM52" s="180"/>
      <c r="AN52" s="161"/>
      <c r="AO52" s="169"/>
      <c r="AP52" s="147"/>
      <c r="AQ52" s="14" t="s">
        <v>2140</v>
      </c>
    </row>
    <row r="53" spans="1:43" ht="12" customHeight="1">
      <c r="A53" s="1635"/>
      <c r="F53" s="161"/>
      <c r="G53" s="162"/>
      <c r="H53" s="163"/>
      <c r="I53" s="164"/>
      <c r="J53" s="164"/>
      <c r="K53" s="1190"/>
      <c r="L53" s="163"/>
      <c r="M53" s="164"/>
      <c r="N53" s="164"/>
      <c r="O53" s="164"/>
      <c r="P53" s="161" t="s">
        <v>192</v>
      </c>
      <c r="Q53" s="143" t="s">
        <v>1555</v>
      </c>
      <c r="R53" s="143"/>
      <c r="S53" s="143"/>
      <c r="T53" s="143"/>
      <c r="U53" s="167" t="s">
        <v>168</v>
      </c>
      <c r="V53" s="1595"/>
      <c r="W53" s="1595"/>
      <c r="X53" s="1595"/>
      <c r="Y53" s="1595"/>
      <c r="Z53" s="1595"/>
      <c r="AA53" s="1595"/>
      <c r="AB53" s="1595"/>
      <c r="AC53" s="1595"/>
      <c r="AD53" s="1595"/>
      <c r="AE53" s="1595"/>
      <c r="AF53" s="1595"/>
      <c r="AG53" s="1595"/>
      <c r="AH53" s="167" t="s">
        <v>190</v>
      </c>
      <c r="AI53" s="623"/>
      <c r="AJ53" s="179"/>
      <c r="AK53" s="168"/>
      <c r="AL53" s="168"/>
      <c r="AM53" s="180"/>
      <c r="AN53" s="161"/>
      <c r="AO53" s="169"/>
      <c r="AP53" s="147"/>
      <c r="AQ53" s="14" t="s">
        <v>2141</v>
      </c>
    </row>
    <row r="54" spans="1:43" ht="12" customHeight="1">
      <c r="A54" s="1635"/>
      <c r="F54" s="161"/>
      <c r="G54" s="162"/>
      <c r="H54" s="163"/>
      <c r="I54" s="164"/>
      <c r="J54" s="164"/>
      <c r="K54" s="1190"/>
      <c r="L54" s="1180"/>
      <c r="M54" s="170"/>
      <c r="N54" s="170"/>
      <c r="O54" s="170"/>
      <c r="P54" s="189"/>
      <c r="Q54" s="172"/>
      <c r="R54" s="172"/>
      <c r="S54" s="172"/>
      <c r="T54" s="172"/>
      <c r="U54" s="172"/>
      <c r="V54" s="625"/>
      <c r="W54" s="625"/>
      <c r="X54" s="625"/>
      <c r="Y54" s="625"/>
      <c r="Z54" s="625"/>
      <c r="AA54" s="625"/>
      <c r="AB54" s="625"/>
      <c r="AC54" s="625"/>
      <c r="AD54" s="625"/>
      <c r="AE54" s="625"/>
      <c r="AF54" s="625"/>
      <c r="AG54" s="625"/>
      <c r="AH54" s="625"/>
      <c r="AI54" s="625"/>
      <c r="AJ54" s="179"/>
      <c r="AK54" s="168"/>
      <c r="AL54" s="168"/>
      <c r="AM54" s="180"/>
      <c r="AN54" s="161"/>
      <c r="AO54" s="169"/>
      <c r="AP54" s="147"/>
      <c r="AQ54" s="1182"/>
    </row>
    <row r="55" spans="1:43" ht="12" customHeight="1">
      <c r="A55" s="1635"/>
      <c r="F55" s="161"/>
      <c r="G55" s="162"/>
      <c r="H55" s="163"/>
      <c r="I55" s="164"/>
      <c r="J55" s="164"/>
      <c r="K55" s="1190"/>
      <c r="L55" s="163" t="s">
        <v>1556</v>
      </c>
      <c r="M55" s="164"/>
      <c r="N55" s="164"/>
      <c r="O55" s="164"/>
      <c r="P55" s="161" t="s">
        <v>2142</v>
      </c>
      <c r="Q55" s="143"/>
      <c r="R55" s="143"/>
      <c r="S55" s="143"/>
      <c r="T55" s="143"/>
      <c r="U55" s="143"/>
      <c r="V55" s="1182"/>
      <c r="W55" s="143"/>
      <c r="X55" s="164"/>
      <c r="Y55" s="143"/>
      <c r="Z55" s="398" t="s">
        <v>514</v>
      </c>
      <c r="AA55" s="143" t="s">
        <v>599</v>
      </c>
      <c r="AB55" s="143"/>
      <c r="AC55" s="398" t="s">
        <v>514</v>
      </c>
      <c r="AD55" s="143" t="s">
        <v>1557</v>
      </c>
      <c r="AE55" s="166"/>
      <c r="AF55" s="164"/>
      <c r="AG55" s="167"/>
      <c r="AH55" s="167"/>
      <c r="AI55" s="167"/>
      <c r="AJ55" s="179"/>
      <c r="AK55" s="168"/>
      <c r="AL55" s="168"/>
      <c r="AM55" s="180"/>
      <c r="AN55" s="161"/>
      <c r="AO55" s="169"/>
      <c r="AP55" s="147"/>
      <c r="AQ55" s="1182"/>
    </row>
    <row r="56" spans="1:43" ht="12" customHeight="1">
      <c r="A56" s="1635"/>
      <c r="F56" s="161"/>
      <c r="G56" s="162"/>
      <c r="H56" s="163"/>
      <c r="I56" s="164"/>
      <c r="J56" s="164"/>
      <c r="K56" s="1190"/>
      <c r="L56" s="163" t="s">
        <v>2143</v>
      </c>
      <c r="M56" s="164"/>
      <c r="N56" s="164"/>
      <c r="O56" s="164"/>
      <c r="P56" s="161" t="s">
        <v>192</v>
      </c>
      <c r="Q56" s="143" t="s">
        <v>2144</v>
      </c>
      <c r="R56" s="143"/>
      <c r="S56" s="143"/>
      <c r="T56" s="143"/>
      <c r="U56" s="167" t="s">
        <v>168</v>
      </c>
      <c r="V56" s="1727"/>
      <c r="W56" s="1727"/>
      <c r="X56" s="1727"/>
      <c r="Y56" s="1727"/>
      <c r="Z56" s="168" t="s">
        <v>2145</v>
      </c>
      <c r="AA56" s="164"/>
      <c r="AB56" s="143"/>
      <c r="AC56" s="166"/>
      <c r="AD56" s="166"/>
      <c r="AE56" s="164"/>
      <c r="AF56" s="164"/>
      <c r="AG56" s="167"/>
      <c r="AH56" s="167"/>
      <c r="AI56" s="623"/>
      <c r="AJ56" s="179"/>
      <c r="AK56" s="168"/>
      <c r="AL56" s="168"/>
      <c r="AM56" s="180"/>
      <c r="AN56" s="161"/>
      <c r="AO56" s="169"/>
      <c r="AP56" s="147"/>
      <c r="AQ56" s="1182"/>
    </row>
    <row r="57" spans="1:43" ht="12" customHeight="1">
      <c r="A57" s="1635"/>
      <c r="F57" s="161"/>
      <c r="G57" s="162"/>
      <c r="H57" s="163"/>
      <c r="I57" s="164"/>
      <c r="J57" s="164"/>
      <c r="K57" s="1190"/>
      <c r="L57" s="163"/>
      <c r="M57" s="164"/>
      <c r="N57" s="164"/>
      <c r="O57" s="164"/>
      <c r="P57" s="161" t="s">
        <v>192</v>
      </c>
      <c r="Q57" s="143" t="s">
        <v>2146</v>
      </c>
      <c r="R57" s="143"/>
      <c r="S57" s="143"/>
      <c r="T57" s="143"/>
      <c r="U57" s="143"/>
      <c r="V57" s="1182"/>
      <c r="W57" s="143"/>
      <c r="X57" s="167" t="s">
        <v>168</v>
      </c>
      <c r="Y57" s="1640"/>
      <c r="Z57" s="1640"/>
      <c r="AA57" s="1640"/>
      <c r="AB57" s="1640"/>
      <c r="AC57" s="1640"/>
      <c r="AD57" s="1640"/>
      <c r="AE57" s="1640"/>
      <c r="AF57" s="1640"/>
      <c r="AG57" s="1640"/>
      <c r="AH57" s="167" t="s">
        <v>190</v>
      </c>
      <c r="AI57" s="623"/>
      <c r="AJ57" s="179"/>
      <c r="AK57" s="168"/>
      <c r="AL57" s="168"/>
      <c r="AM57" s="180"/>
      <c r="AN57" s="161"/>
      <c r="AO57" s="169"/>
      <c r="AP57" s="147"/>
      <c r="AQ57" s="1182"/>
    </row>
    <row r="58" spans="1:43" ht="12" customHeight="1">
      <c r="A58" s="1635"/>
      <c r="F58" s="161"/>
      <c r="G58" s="162"/>
      <c r="H58" s="163"/>
      <c r="I58" s="164"/>
      <c r="J58" s="164"/>
      <c r="K58" s="1190"/>
      <c r="L58" s="163"/>
      <c r="M58" s="164"/>
      <c r="N58" s="164"/>
      <c r="O58" s="164"/>
      <c r="P58" s="161" t="s">
        <v>192</v>
      </c>
      <c r="Q58" s="143" t="s">
        <v>2147</v>
      </c>
      <c r="R58" s="143"/>
      <c r="S58" s="143"/>
      <c r="T58" s="143"/>
      <c r="U58" s="143"/>
      <c r="V58" s="1182"/>
      <c r="W58" s="143"/>
      <c r="X58" s="167" t="s">
        <v>168</v>
      </c>
      <c r="Y58" s="1640"/>
      <c r="Z58" s="1640"/>
      <c r="AA58" s="1640"/>
      <c r="AB58" s="1640"/>
      <c r="AC58" s="1640"/>
      <c r="AD58" s="1640"/>
      <c r="AE58" s="1640"/>
      <c r="AF58" s="1640"/>
      <c r="AG58" s="1640"/>
      <c r="AH58" s="167" t="s">
        <v>190</v>
      </c>
      <c r="AI58" s="623"/>
      <c r="AJ58" s="179"/>
      <c r="AK58" s="168"/>
      <c r="AL58" s="168"/>
      <c r="AM58" s="180"/>
      <c r="AN58" s="161"/>
      <c r="AO58" s="169"/>
      <c r="AP58" s="147"/>
      <c r="AQ58" s="1182"/>
    </row>
    <row r="59" spans="1:43" ht="12" customHeight="1">
      <c r="A59" s="1635"/>
      <c r="F59" s="161"/>
      <c r="G59" s="162"/>
      <c r="H59" s="163"/>
      <c r="I59" s="164"/>
      <c r="J59" s="164"/>
      <c r="K59" s="1190"/>
      <c r="L59" s="163"/>
      <c r="M59" s="164"/>
      <c r="N59" s="170"/>
      <c r="O59" s="170"/>
      <c r="P59" s="189" t="s">
        <v>192</v>
      </c>
      <c r="Q59" s="172" t="s">
        <v>2148</v>
      </c>
      <c r="R59" s="172"/>
      <c r="S59" s="172"/>
      <c r="T59" s="172"/>
      <c r="U59" s="172"/>
      <c r="V59" s="1181"/>
      <c r="W59" s="172"/>
      <c r="X59" s="625" t="s">
        <v>168</v>
      </c>
      <c r="Y59" s="1566"/>
      <c r="Z59" s="1566"/>
      <c r="AA59" s="1566"/>
      <c r="AB59" s="1566"/>
      <c r="AC59" s="1566"/>
      <c r="AD59" s="1566"/>
      <c r="AE59" s="1566"/>
      <c r="AF59" s="1566"/>
      <c r="AG59" s="1566"/>
      <c r="AH59" s="625" t="s">
        <v>190</v>
      </c>
      <c r="AI59" s="653"/>
      <c r="AJ59" s="179"/>
      <c r="AK59" s="168"/>
      <c r="AL59" s="168"/>
      <c r="AM59" s="180"/>
      <c r="AN59" s="161"/>
      <c r="AO59" s="169"/>
      <c r="AP59" s="147"/>
      <c r="AQ59" s="1182"/>
    </row>
    <row r="60" spans="1:43" ht="12" customHeight="1">
      <c r="A60" s="1635"/>
      <c r="F60" s="161"/>
      <c r="G60" s="162"/>
      <c r="H60" s="163"/>
      <c r="I60" s="164"/>
      <c r="J60" s="164"/>
      <c r="K60" s="1190"/>
      <c r="L60" s="1716" t="s">
        <v>1558</v>
      </c>
      <c r="M60" s="1717"/>
      <c r="N60" s="1718"/>
      <c r="O60" s="1719"/>
      <c r="P60" s="161" t="s">
        <v>2149</v>
      </c>
      <c r="Q60" s="143"/>
      <c r="R60" s="143"/>
      <c r="S60" s="143"/>
      <c r="T60" s="143"/>
      <c r="U60" s="143"/>
      <c r="V60" s="1182"/>
      <c r="W60" s="143"/>
      <c r="X60" s="143"/>
      <c r="Y60" s="143"/>
      <c r="Z60" s="398" t="s">
        <v>514</v>
      </c>
      <c r="AA60" s="143" t="s">
        <v>599</v>
      </c>
      <c r="AB60" s="143"/>
      <c r="AC60" s="398" t="s">
        <v>514</v>
      </c>
      <c r="AD60" s="166" t="s">
        <v>1413</v>
      </c>
      <c r="AE60" s="164"/>
      <c r="AF60" s="164"/>
      <c r="AG60" s="167"/>
      <c r="AH60" s="167"/>
      <c r="AI60" s="167"/>
      <c r="AJ60" s="179"/>
      <c r="AK60" s="168"/>
      <c r="AL60" s="168"/>
      <c r="AM60" s="180"/>
      <c r="AN60" s="161"/>
      <c r="AO60" s="169"/>
      <c r="AP60" s="147"/>
      <c r="AQ60" s="1182"/>
    </row>
    <row r="61" spans="1:43" ht="12" customHeight="1">
      <c r="A61" s="1635"/>
      <c r="F61" s="161"/>
      <c r="G61" s="162"/>
      <c r="H61" s="163"/>
      <c r="I61" s="164"/>
      <c r="J61" s="164"/>
      <c r="K61" s="1190"/>
      <c r="L61" s="1720"/>
      <c r="M61" s="1718"/>
      <c r="N61" s="1718"/>
      <c r="O61" s="1719"/>
      <c r="P61" s="161" t="s">
        <v>192</v>
      </c>
      <c r="Q61" s="143" t="s">
        <v>2150</v>
      </c>
      <c r="R61" s="143"/>
      <c r="S61" s="143"/>
      <c r="T61" s="143"/>
      <c r="U61" s="143"/>
      <c r="V61" s="1182"/>
      <c r="W61" s="143"/>
      <c r="X61" s="167" t="s">
        <v>168</v>
      </c>
      <c r="Y61" s="1640"/>
      <c r="Z61" s="1640"/>
      <c r="AA61" s="1640"/>
      <c r="AB61" s="1640"/>
      <c r="AC61" s="1640"/>
      <c r="AD61" s="1640"/>
      <c r="AE61" s="1640"/>
      <c r="AF61" s="1640"/>
      <c r="AG61" s="1640"/>
      <c r="AH61" s="167" t="s">
        <v>190</v>
      </c>
      <c r="AI61" s="623"/>
      <c r="AJ61" s="179"/>
      <c r="AK61" s="168"/>
      <c r="AL61" s="168"/>
      <c r="AM61" s="180"/>
      <c r="AN61" s="161"/>
      <c r="AO61" s="169"/>
      <c r="AP61" s="147"/>
      <c r="AQ61" s="1182"/>
    </row>
    <row r="62" spans="1:43" ht="12" customHeight="1">
      <c r="A62" s="1635"/>
      <c r="F62" s="161"/>
      <c r="G62" s="162"/>
      <c r="H62" s="1180"/>
      <c r="I62" s="170"/>
      <c r="J62" s="170"/>
      <c r="K62" s="1194"/>
      <c r="L62" s="1195"/>
      <c r="M62" s="1196"/>
      <c r="N62" s="1196"/>
      <c r="O62" s="1196"/>
      <c r="P62" s="189" t="s">
        <v>192</v>
      </c>
      <c r="Q62" s="1580" t="s">
        <v>2151</v>
      </c>
      <c r="R62" s="1580"/>
      <c r="S62" s="1580"/>
      <c r="T62" s="1580"/>
      <c r="U62" s="1580"/>
      <c r="V62" s="1580"/>
      <c r="W62" s="1580"/>
      <c r="X62" s="625" t="s">
        <v>168</v>
      </c>
      <c r="Y62" s="1640"/>
      <c r="Z62" s="1640"/>
      <c r="AA62" s="1640"/>
      <c r="AB62" s="1640"/>
      <c r="AC62" s="1640"/>
      <c r="AD62" s="1640"/>
      <c r="AE62" s="1640"/>
      <c r="AF62" s="1640"/>
      <c r="AG62" s="1640"/>
      <c r="AH62" s="625" t="s">
        <v>190</v>
      </c>
      <c r="AI62" s="653"/>
      <c r="AJ62" s="397"/>
      <c r="AK62" s="173"/>
      <c r="AL62" s="173"/>
      <c r="AM62" s="173"/>
      <c r="AN62" s="189"/>
      <c r="AO62" s="190"/>
      <c r="AP62" s="147"/>
      <c r="AQ62" s="1182"/>
    </row>
    <row r="63" spans="1:43" ht="12" customHeight="1">
      <c r="A63" s="1635"/>
      <c r="F63" s="161"/>
      <c r="G63" s="162"/>
      <c r="H63" s="1573" t="s">
        <v>2170</v>
      </c>
      <c r="I63" s="1574"/>
      <c r="J63" s="1574"/>
      <c r="K63" s="1575"/>
      <c r="L63" s="163" t="s">
        <v>2152</v>
      </c>
      <c r="M63" s="164"/>
      <c r="N63" s="164"/>
      <c r="O63" s="164"/>
      <c r="P63" s="182" t="s">
        <v>192</v>
      </c>
      <c r="Q63" s="176" t="s">
        <v>2153</v>
      </c>
      <c r="R63" s="176"/>
      <c r="S63" s="176"/>
      <c r="T63" s="176"/>
      <c r="U63" s="1191"/>
      <c r="V63" s="1191"/>
      <c r="W63" s="177" t="s">
        <v>168</v>
      </c>
      <c r="X63" s="1587"/>
      <c r="Y63" s="1587"/>
      <c r="Z63" s="1587"/>
      <c r="AA63" s="1587"/>
      <c r="AB63" s="1587"/>
      <c r="AC63" s="1587"/>
      <c r="AD63" s="1587"/>
      <c r="AE63" s="1587"/>
      <c r="AF63" s="1587"/>
      <c r="AG63" s="1587"/>
      <c r="AH63" s="177" t="s">
        <v>190</v>
      </c>
      <c r="AI63" s="1192"/>
      <c r="AJ63" s="717"/>
      <c r="AK63" s="1684"/>
      <c r="AL63" s="1684"/>
      <c r="AM63" s="1685"/>
      <c r="AN63" s="161"/>
      <c r="AO63" s="169"/>
      <c r="AP63" s="147"/>
      <c r="AQ63" s="1182"/>
    </row>
    <row r="64" spans="1:43" ht="12" customHeight="1">
      <c r="A64" s="1635"/>
      <c r="F64" s="161"/>
      <c r="G64" s="162"/>
      <c r="H64" s="1558"/>
      <c r="I64" s="1559"/>
      <c r="J64" s="1559"/>
      <c r="K64" s="1560"/>
      <c r="L64" s="163" t="s">
        <v>2154</v>
      </c>
      <c r="M64" s="164"/>
      <c r="N64" s="164"/>
      <c r="O64" s="164"/>
      <c r="P64" s="161" t="s">
        <v>192</v>
      </c>
      <c r="Q64" s="143" t="s">
        <v>2155</v>
      </c>
      <c r="R64" s="143"/>
      <c r="S64" s="143"/>
      <c r="T64" s="143"/>
      <c r="U64" s="1182"/>
      <c r="V64" s="1182"/>
      <c r="W64" s="167" t="s">
        <v>168</v>
      </c>
      <c r="X64" s="1595"/>
      <c r="Y64" s="1595"/>
      <c r="Z64" s="1595"/>
      <c r="AA64" s="1595"/>
      <c r="AB64" s="1595"/>
      <c r="AC64" s="1595"/>
      <c r="AD64" s="1595"/>
      <c r="AE64" s="1595"/>
      <c r="AF64" s="1595"/>
      <c r="AG64" s="1595"/>
      <c r="AH64" s="167" t="s">
        <v>190</v>
      </c>
      <c r="AI64" s="623"/>
      <c r="AJ64" s="717"/>
      <c r="AK64" s="1684"/>
      <c r="AL64" s="1684"/>
      <c r="AM64" s="1685"/>
      <c r="AN64" s="161"/>
      <c r="AO64" s="169"/>
      <c r="AP64" s="147"/>
      <c r="AQ64" s="1182"/>
    </row>
    <row r="65" spans="1:43" ht="12" customHeight="1">
      <c r="A65" s="1635"/>
      <c r="F65" s="161"/>
      <c r="G65" s="162"/>
      <c r="H65" s="1558"/>
      <c r="I65" s="1559"/>
      <c r="J65" s="1559"/>
      <c r="K65" s="1560"/>
      <c r="L65" s="163"/>
      <c r="M65" s="164"/>
      <c r="N65" s="164"/>
      <c r="O65" s="164"/>
      <c r="P65" s="161" t="s">
        <v>192</v>
      </c>
      <c r="Q65" s="143" t="s">
        <v>2156</v>
      </c>
      <c r="R65" s="143"/>
      <c r="S65" s="143"/>
      <c r="T65" s="143"/>
      <c r="U65" s="1182"/>
      <c r="V65" s="1182"/>
      <c r="W65" s="167" t="s">
        <v>168</v>
      </c>
      <c r="X65" s="1595"/>
      <c r="Y65" s="1595"/>
      <c r="Z65" s="1595"/>
      <c r="AA65" s="1595"/>
      <c r="AB65" s="1595"/>
      <c r="AC65" s="1595"/>
      <c r="AD65" s="1595"/>
      <c r="AE65" s="1595"/>
      <c r="AF65" s="1595"/>
      <c r="AG65" s="1595"/>
      <c r="AH65" s="167" t="s">
        <v>190</v>
      </c>
      <c r="AI65" s="623"/>
      <c r="AJ65" s="717"/>
      <c r="AK65" s="1684"/>
      <c r="AL65" s="1684"/>
      <c r="AM65" s="1685"/>
      <c r="AN65" s="161"/>
      <c r="AO65" s="169"/>
      <c r="AP65" s="147"/>
      <c r="AQ65" s="1182"/>
    </row>
    <row r="66" spans="1:43" ht="12" customHeight="1">
      <c r="A66" s="1635"/>
      <c r="F66" s="161"/>
      <c r="G66" s="162"/>
      <c r="H66" s="1558"/>
      <c r="I66" s="1559"/>
      <c r="J66" s="1559"/>
      <c r="K66" s="1560"/>
      <c r="L66" s="1197"/>
      <c r="M66" s="1198"/>
      <c r="N66" s="1198"/>
      <c r="O66" s="1198"/>
      <c r="P66" s="161" t="s">
        <v>192</v>
      </c>
      <c r="Q66" s="143" t="s">
        <v>2157</v>
      </c>
      <c r="R66" s="143"/>
      <c r="S66" s="143"/>
      <c r="T66" s="143"/>
      <c r="U66" s="1182"/>
      <c r="V66" s="1182"/>
      <c r="W66" s="167" t="s">
        <v>168</v>
      </c>
      <c r="X66" s="1595"/>
      <c r="Y66" s="1595"/>
      <c r="Z66" s="1595"/>
      <c r="AA66" s="1595"/>
      <c r="AB66" s="1595"/>
      <c r="AC66" s="1595"/>
      <c r="AD66" s="1595"/>
      <c r="AE66" s="1595"/>
      <c r="AF66" s="1595"/>
      <c r="AG66" s="1595"/>
      <c r="AH66" s="167" t="s">
        <v>190</v>
      </c>
      <c r="AI66" s="623"/>
      <c r="AJ66" s="179"/>
      <c r="AK66" s="168"/>
      <c r="AL66" s="168"/>
      <c r="AM66" s="168"/>
      <c r="AN66" s="161"/>
      <c r="AO66" s="169"/>
      <c r="AP66" s="147"/>
      <c r="AQ66" s="1182"/>
    </row>
    <row r="67" spans="1:43" ht="12" customHeight="1">
      <c r="A67" s="1635"/>
      <c r="F67" s="161"/>
      <c r="G67" s="162"/>
      <c r="H67" s="1558"/>
      <c r="I67" s="1559"/>
      <c r="J67" s="1559"/>
      <c r="K67" s="1560"/>
      <c r="L67" s="1197"/>
      <c r="M67" s="1198"/>
      <c r="N67" s="1198"/>
      <c r="O67" s="1198"/>
      <c r="P67" s="161" t="s">
        <v>192</v>
      </c>
      <c r="Q67" s="143" t="s">
        <v>2158</v>
      </c>
      <c r="R67" s="143"/>
      <c r="S67" s="143"/>
      <c r="T67" s="143"/>
      <c r="U67" s="1182"/>
      <c r="V67" s="1182"/>
      <c r="W67" s="167" t="s">
        <v>168</v>
      </c>
      <c r="X67" s="1595"/>
      <c r="Y67" s="1595"/>
      <c r="Z67" s="1595"/>
      <c r="AA67" s="1595"/>
      <c r="AB67" s="1595"/>
      <c r="AC67" s="1595"/>
      <c r="AD67" s="1595"/>
      <c r="AE67" s="1595"/>
      <c r="AF67" s="1595"/>
      <c r="AG67" s="1595"/>
      <c r="AH67" s="167" t="s">
        <v>190</v>
      </c>
      <c r="AI67" s="623"/>
      <c r="AJ67" s="179"/>
      <c r="AK67" s="168"/>
      <c r="AL67" s="168"/>
      <c r="AM67" s="168"/>
      <c r="AN67" s="161"/>
      <c r="AO67" s="169"/>
      <c r="AP67" s="147"/>
      <c r="AQ67" s="1182"/>
    </row>
    <row r="68" spans="1:43" ht="12" customHeight="1" thickBot="1">
      <c r="A68" s="1728"/>
      <c r="B68" s="964"/>
      <c r="C68" s="964"/>
      <c r="D68" s="964"/>
      <c r="E68" s="964"/>
      <c r="F68" s="184"/>
      <c r="G68" s="185"/>
      <c r="H68" s="1187"/>
      <c r="I68" s="672"/>
      <c r="J68" s="672"/>
      <c r="K68" s="1188"/>
      <c r="L68" s="1187"/>
      <c r="M68" s="157"/>
      <c r="N68" s="672"/>
      <c r="O68" s="157"/>
      <c r="P68" s="184"/>
      <c r="Q68" s="157"/>
      <c r="R68" s="157"/>
      <c r="S68" s="157"/>
      <c r="T68" s="157"/>
      <c r="U68" s="157"/>
      <c r="V68" s="157"/>
      <c r="W68" s="157"/>
      <c r="X68" s="157"/>
      <c r="Y68" s="157"/>
      <c r="Z68" s="157"/>
      <c r="AA68" s="157"/>
      <c r="AB68" s="157"/>
      <c r="AC68" s="673"/>
      <c r="AD68" s="673"/>
      <c r="AE68" s="672"/>
      <c r="AF68" s="414"/>
      <c r="AG68" s="672"/>
      <c r="AH68" s="414"/>
      <c r="AI68" s="185"/>
      <c r="AJ68" s="186"/>
      <c r="AK68" s="1189"/>
      <c r="AL68" s="191"/>
      <c r="AM68" s="191"/>
      <c r="AN68" s="184"/>
      <c r="AO68" s="187"/>
      <c r="AP68" s="147"/>
      <c r="AQ68" s="1182"/>
    </row>
    <row r="69" spans="1:43" ht="12" customHeight="1">
      <c r="A69" s="110" t="s">
        <v>2167</v>
      </c>
      <c r="B69" s="1182"/>
      <c r="C69" s="143"/>
      <c r="D69" s="143"/>
      <c r="E69" s="143"/>
      <c r="F69" s="143"/>
      <c r="G69" s="143"/>
      <c r="H69" s="164"/>
      <c r="I69" s="164"/>
      <c r="J69" s="164"/>
      <c r="K69" s="164"/>
      <c r="L69" s="164"/>
      <c r="M69" s="164"/>
      <c r="N69" s="164"/>
      <c r="O69" s="164"/>
      <c r="P69" s="143"/>
      <c r="Q69" s="143"/>
      <c r="R69" s="143"/>
      <c r="S69" s="143"/>
      <c r="T69" s="143"/>
      <c r="U69" s="143"/>
      <c r="V69" s="143"/>
      <c r="W69" s="143"/>
      <c r="AB69" s="143"/>
      <c r="AC69" s="143"/>
      <c r="AD69" s="168"/>
      <c r="AE69" s="168"/>
      <c r="AF69" s="143"/>
      <c r="AG69" s="143"/>
      <c r="AH69" s="143"/>
      <c r="AI69" s="143"/>
      <c r="AJ69" s="168"/>
      <c r="AK69" s="168"/>
      <c r="AL69" s="168"/>
      <c r="AM69" s="168"/>
      <c r="AN69" s="143"/>
      <c r="AO69" s="143"/>
      <c r="AP69" s="147"/>
    </row>
    <row r="70" spans="1:43" ht="12" customHeight="1">
      <c r="A70" s="110" t="s">
        <v>2169</v>
      </c>
      <c r="B70" s="143"/>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c r="AK70" s="143"/>
      <c r="AL70" s="143"/>
      <c r="AM70" s="143"/>
      <c r="AN70" s="147"/>
      <c r="AO70" s="147"/>
      <c r="AP70" s="147"/>
    </row>
    <row r="71" spans="1:43" ht="12" customHeight="1"/>
    <row r="72" spans="1:43" ht="12" customHeight="1"/>
    <row r="73" spans="1:43" ht="12" customHeight="1"/>
    <row r="74" spans="1:43" ht="12" customHeight="1"/>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1:42" ht="12" customHeight="1"/>
    <row r="98" spans="1:42" ht="12" customHeight="1"/>
    <row r="99" spans="1:42" ht="12" customHeight="1"/>
    <row r="100" spans="1:42" ht="12" customHeight="1"/>
    <row r="101" spans="1:42" ht="12" customHeight="1"/>
    <row r="102" spans="1:42" ht="12" customHeight="1"/>
    <row r="103" spans="1:42" s="14" customFormat="1" ht="12" customHeight="1">
      <c r="A103" s="875"/>
      <c r="B103" s="875"/>
      <c r="C103" s="875"/>
      <c r="D103" s="875"/>
      <c r="E103" s="875"/>
      <c r="F103" s="875"/>
      <c r="G103" s="875"/>
      <c r="H103" s="875"/>
      <c r="I103" s="875"/>
      <c r="J103" s="875"/>
      <c r="K103" s="875"/>
      <c r="L103" s="875"/>
      <c r="M103" s="875"/>
      <c r="N103" s="875"/>
      <c r="O103" s="875"/>
      <c r="P103" s="875"/>
      <c r="Q103" s="875"/>
      <c r="R103" s="875"/>
      <c r="S103" s="875"/>
      <c r="T103" s="875"/>
      <c r="U103" s="875"/>
      <c r="V103" s="875"/>
      <c r="W103" s="875"/>
      <c r="X103" s="875"/>
      <c r="Y103" s="875"/>
      <c r="Z103" s="875"/>
      <c r="AA103" s="875"/>
      <c r="AB103" s="875"/>
      <c r="AC103" s="875"/>
      <c r="AD103" s="875"/>
      <c r="AE103" s="875"/>
      <c r="AF103" s="875"/>
      <c r="AG103" s="875"/>
      <c r="AH103" s="875"/>
      <c r="AI103" s="875"/>
      <c r="AJ103" s="875"/>
      <c r="AK103" s="875"/>
      <c r="AL103" s="875"/>
      <c r="AM103" s="875"/>
      <c r="AN103" s="875"/>
      <c r="AO103" s="875"/>
      <c r="AP103" s="875"/>
    </row>
    <row r="104" spans="1:42" s="14" customFormat="1" ht="12" customHeight="1">
      <c r="A104" s="875"/>
      <c r="B104" s="875"/>
      <c r="C104" s="875"/>
      <c r="D104" s="875"/>
      <c r="E104" s="875"/>
      <c r="F104" s="875"/>
      <c r="G104" s="875"/>
      <c r="H104" s="875"/>
      <c r="I104" s="875"/>
      <c r="J104" s="875"/>
      <c r="K104" s="875"/>
      <c r="L104" s="875"/>
      <c r="M104" s="875"/>
      <c r="N104" s="875"/>
      <c r="O104" s="875"/>
      <c r="P104" s="875"/>
      <c r="Q104" s="875"/>
      <c r="R104" s="875"/>
      <c r="S104" s="875"/>
      <c r="T104" s="875"/>
      <c r="U104" s="875"/>
      <c r="V104" s="875"/>
      <c r="W104" s="875"/>
      <c r="X104" s="875"/>
      <c r="Y104" s="875"/>
      <c r="Z104" s="875"/>
      <c r="AA104" s="875"/>
      <c r="AB104" s="875"/>
      <c r="AC104" s="875"/>
      <c r="AD104" s="875"/>
      <c r="AE104" s="875"/>
      <c r="AF104" s="875"/>
      <c r="AG104" s="875"/>
      <c r="AH104" s="875"/>
      <c r="AI104" s="875"/>
      <c r="AJ104" s="875"/>
      <c r="AK104" s="875"/>
      <c r="AL104" s="875"/>
      <c r="AM104" s="875"/>
      <c r="AN104" s="875"/>
      <c r="AO104" s="875"/>
      <c r="AP104" s="875"/>
    </row>
    <row r="105" spans="1:42" s="14" customFormat="1" ht="12" customHeight="1">
      <c r="A105" s="875"/>
      <c r="B105" s="875"/>
      <c r="C105" s="875"/>
      <c r="D105" s="875"/>
      <c r="E105" s="875"/>
      <c r="F105" s="875"/>
      <c r="G105" s="875"/>
      <c r="H105" s="875"/>
      <c r="I105" s="875"/>
      <c r="J105" s="875"/>
      <c r="K105" s="875"/>
      <c r="L105" s="875"/>
      <c r="M105" s="875"/>
      <c r="N105" s="875"/>
      <c r="O105" s="875"/>
      <c r="P105" s="875"/>
      <c r="Q105" s="875"/>
      <c r="R105" s="875"/>
      <c r="S105" s="875"/>
      <c r="T105" s="875"/>
      <c r="U105" s="875"/>
      <c r="V105" s="875"/>
      <c r="W105" s="875"/>
      <c r="X105" s="875"/>
      <c r="Y105" s="875"/>
      <c r="Z105" s="875"/>
      <c r="AA105" s="875"/>
      <c r="AB105" s="875"/>
      <c r="AC105" s="875"/>
      <c r="AD105" s="875"/>
      <c r="AE105" s="875"/>
      <c r="AF105" s="875"/>
      <c r="AG105" s="875"/>
      <c r="AH105" s="875"/>
      <c r="AI105" s="875"/>
      <c r="AJ105" s="875"/>
      <c r="AK105" s="875"/>
      <c r="AL105" s="875"/>
      <c r="AM105" s="875"/>
      <c r="AN105" s="875"/>
      <c r="AO105" s="875"/>
      <c r="AP105" s="875"/>
    </row>
    <row r="106" spans="1:42" s="14" customFormat="1" ht="12" customHeight="1">
      <c r="A106" s="875"/>
      <c r="B106" s="875"/>
      <c r="C106" s="875"/>
      <c r="D106" s="875"/>
      <c r="E106" s="875"/>
      <c r="F106" s="875"/>
      <c r="G106" s="875"/>
      <c r="H106" s="875"/>
      <c r="I106" s="875"/>
      <c r="J106" s="875"/>
      <c r="K106" s="875"/>
      <c r="L106" s="875"/>
      <c r="M106" s="875"/>
      <c r="N106" s="875"/>
      <c r="O106" s="875"/>
      <c r="P106" s="875"/>
      <c r="Q106" s="875"/>
      <c r="R106" s="875"/>
      <c r="S106" s="875"/>
      <c r="T106" s="875"/>
      <c r="U106" s="875"/>
      <c r="V106" s="875"/>
      <c r="W106" s="875"/>
      <c r="X106" s="875"/>
      <c r="Y106" s="875"/>
      <c r="Z106" s="875"/>
      <c r="AA106" s="875"/>
      <c r="AB106" s="875"/>
      <c r="AC106" s="875"/>
      <c r="AD106" s="875"/>
      <c r="AE106" s="875"/>
      <c r="AF106" s="875"/>
      <c r="AG106" s="875"/>
      <c r="AH106" s="875"/>
      <c r="AI106" s="875"/>
      <c r="AJ106" s="875"/>
      <c r="AK106" s="875"/>
      <c r="AL106" s="875"/>
      <c r="AM106" s="875"/>
      <c r="AN106" s="875"/>
      <c r="AO106" s="875"/>
      <c r="AP106" s="875"/>
    </row>
    <row r="107" spans="1:42" s="14" customFormat="1" ht="12" customHeight="1">
      <c r="A107" s="875"/>
      <c r="B107" s="875"/>
      <c r="C107" s="875"/>
      <c r="D107" s="875"/>
      <c r="E107" s="875"/>
      <c r="F107" s="875"/>
      <c r="G107" s="875"/>
      <c r="H107" s="875"/>
      <c r="I107" s="875"/>
      <c r="J107" s="875"/>
      <c r="K107" s="875"/>
      <c r="L107" s="875"/>
      <c r="M107" s="875"/>
      <c r="N107" s="875"/>
      <c r="O107" s="875"/>
      <c r="P107" s="875"/>
      <c r="Q107" s="875"/>
      <c r="R107" s="875"/>
      <c r="S107" s="875"/>
      <c r="T107" s="875"/>
      <c r="U107" s="875"/>
      <c r="V107" s="875"/>
      <c r="W107" s="875"/>
      <c r="X107" s="875"/>
      <c r="Y107" s="875"/>
      <c r="Z107" s="875"/>
      <c r="AA107" s="875"/>
      <c r="AB107" s="875"/>
      <c r="AC107" s="875"/>
      <c r="AD107" s="875"/>
      <c r="AE107" s="875"/>
      <c r="AF107" s="875"/>
      <c r="AG107" s="875"/>
      <c r="AH107" s="875"/>
      <c r="AI107" s="875"/>
      <c r="AJ107" s="875"/>
      <c r="AK107" s="875"/>
      <c r="AL107" s="875"/>
      <c r="AM107" s="875"/>
      <c r="AN107" s="875"/>
      <c r="AO107" s="875"/>
      <c r="AP107" s="875"/>
    </row>
    <row r="108" spans="1:42" s="14" customFormat="1" ht="12" customHeight="1">
      <c r="A108" s="875"/>
      <c r="B108" s="875"/>
      <c r="C108" s="875"/>
      <c r="D108" s="875"/>
      <c r="E108" s="875"/>
      <c r="F108" s="875"/>
      <c r="G108" s="875"/>
      <c r="H108" s="875"/>
      <c r="I108" s="875"/>
      <c r="J108" s="875"/>
      <c r="K108" s="875"/>
      <c r="L108" s="875"/>
      <c r="M108" s="875"/>
      <c r="N108" s="875"/>
      <c r="O108" s="875"/>
      <c r="P108" s="875"/>
      <c r="Q108" s="875"/>
      <c r="R108" s="875"/>
      <c r="S108" s="875"/>
      <c r="T108" s="875"/>
      <c r="U108" s="875"/>
      <c r="V108" s="875"/>
      <c r="W108" s="875"/>
      <c r="X108" s="875"/>
      <c r="Y108" s="875"/>
      <c r="Z108" s="875"/>
      <c r="AA108" s="875"/>
      <c r="AB108" s="875"/>
      <c r="AC108" s="875"/>
      <c r="AD108" s="875"/>
      <c r="AE108" s="875"/>
      <c r="AF108" s="875"/>
      <c r="AG108" s="875"/>
      <c r="AH108" s="875"/>
      <c r="AI108" s="875"/>
      <c r="AJ108" s="875"/>
      <c r="AK108" s="875"/>
      <c r="AL108" s="875"/>
      <c r="AM108" s="875"/>
      <c r="AN108" s="875"/>
      <c r="AO108" s="875"/>
      <c r="AP108" s="875"/>
    </row>
    <row r="109" spans="1:42" s="14" customFormat="1" ht="12" customHeight="1">
      <c r="A109" s="875"/>
      <c r="B109" s="875"/>
      <c r="C109" s="875"/>
      <c r="D109" s="875"/>
      <c r="E109" s="875"/>
      <c r="F109" s="875"/>
      <c r="G109" s="875"/>
      <c r="H109" s="875"/>
      <c r="I109" s="875"/>
      <c r="J109" s="875"/>
      <c r="K109" s="875"/>
      <c r="L109" s="875"/>
      <c r="M109" s="875"/>
      <c r="N109" s="875"/>
      <c r="O109" s="875"/>
      <c r="P109" s="875"/>
      <c r="Q109" s="875"/>
      <c r="R109" s="875"/>
      <c r="S109" s="875"/>
      <c r="T109" s="875"/>
      <c r="U109" s="875"/>
      <c r="V109" s="875"/>
      <c r="W109" s="875"/>
      <c r="X109" s="875"/>
      <c r="Y109" s="875"/>
      <c r="Z109" s="875"/>
      <c r="AA109" s="875"/>
      <c r="AB109" s="875"/>
      <c r="AC109" s="875"/>
      <c r="AD109" s="875"/>
      <c r="AE109" s="875"/>
      <c r="AF109" s="875"/>
      <c r="AG109" s="875"/>
      <c r="AH109" s="875"/>
      <c r="AI109" s="875"/>
      <c r="AJ109" s="875"/>
      <c r="AK109" s="875"/>
      <c r="AL109" s="875"/>
      <c r="AM109" s="875"/>
      <c r="AN109" s="875"/>
      <c r="AO109" s="875"/>
      <c r="AP109" s="875"/>
    </row>
    <row r="110" spans="1:42" s="14" customFormat="1" ht="12" customHeight="1">
      <c r="A110" s="875"/>
      <c r="B110" s="875"/>
      <c r="C110" s="875"/>
      <c r="D110" s="875"/>
      <c r="E110" s="875"/>
      <c r="F110" s="875"/>
      <c r="G110" s="875"/>
      <c r="H110" s="875"/>
      <c r="I110" s="875"/>
      <c r="J110" s="875"/>
      <c r="K110" s="875"/>
      <c r="L110" s="875"/>
      <c r="M110" s="875"/>
      <c r="N110" s="875"/>
      <c r="O110" s="875"/>
      <c r="P110" s="875"/>
      <c r="Q110" s="875"/>
      <c r="R110" s="875"/>
      <c r="S110" s="875"/>
      <c r="T110" s="875"/>
      <c r="U110" s="875"/>
      <c r="V110" s="875"/>
      <c r="W110" s="875"/>
      <c r="X110" s="875"/>
      <c r="Y110" s="875"/>
      <c r="Z110" s="875"/>
      <c r="AA110" s="875"/>
      <c r="AB110" s="875"/>
      <c r="AC110" s="875"/>
      <c r="AD110" s="875"/>
      <c r="AE110" s="875"/>
      <c r="AF110" s="875"/>
      <c r="AG110" s="875"/>
      <c r="AH110" s="875"/>
      <c r="AI110" s="875"/>
      <c r="AJ110" s="875"/>
      <c r="AK110" s="875"/>
      <c r="AL110" s="875"/>
      <c r="AM110" s="875"/>
      <c r="AN110" s="875"/>
      <c r="AO110" s="875"/>
      <c r="AP110" s="875"/>
    </row>
    <row r="111" spans="1:42" s="14" customFormat="1" ht="12" customHeight="1">
      <c r="A111" s="875"/>
      <c r="B111" s="875"/>
      <c r="C111" s="875"/>
      <c r="D111" s="875"/>
      <c r="E111" s="875"/>
      <c r="F111" s="875"/>
      <c r="G111" s="875"/>
      <c r="H111" s="875"/>
      <c r="I111" s="875"/>
      <c r="J111" s="875"/>
      <c r="K111" s="875"/>
      <c r="L111" s="875"/>
      <c r="M111" s="875"/>
      <c r="N111" s="875"/>
      <c r="O111" s="875"/>
      <c r="P111" s="875"/>
      <c r="Q111" s="875"/>
      <c r="R111" s="875"/>
      <c r="S111" s="875"/>
      <c r="T111" s="875"/>
      <c r="U111" s="875"/>
      <c r="V111" s="875"/>
      <c r="W111" s="875"/>
      <c r="X111" s="875"/>
      <c r="Y111" s="875"/>
      <c r="Z111" s="875"/>
      <c r="AA111" s="875"/>
      <c r="AB111" s="875"/>
      <c r="AC111" s="875"/>
      <c r="AD111" s="875"/>
      <c r="AE111" s="875"/>
      <c r="AF111" s="875"/>
      <c r="AG111" s="875"/>
      <c r="AH111" s="875"/>
      <c r="AI111" s="875"/>
      <c r="AJ111" s="875"/>
      <c r="AK111" s="875"/>
      <c r="AL111" s="875"/>
      <c r="AM111" s="875"/>
      <c r="AN111" s="875"/>
      <c r="AO111" s="875"/>
      <c r="AP111" s="875"/>
    </row>
    <row r="112" spans="1:42" s="14" customFormat="1" ht="12" customHeight="1">
      <c r="A112" s="875"/>
      <c r="B112" s="875"/>
      <c r="C112" s="875"/>
      <c r="D112" s="875"/>
      <c r="E112" s="875"/>
      <c r="F112" s="875"/>
      <c r="G112" s="875"/>
      <c r="H112" s="875"/>
      <c r="I112" s="875"/>
      <c r="J112" s="875"/>
      <c r="K112" s="875"/>
      <c r="L112" s="875"/>
      <c r="M112" s="875"/>
      <c r="N112" s="875"/>
      <c r="O112" s="875"/>
      <c r="P112" s="875"/>
      <c r="Q112" s="875"/>
      <c r="R112" s="875"/>
      <c r="S112" s="875"/>
      <c r="T112" s="875"/>
      <c r="U112" s="875"/>
      <c r="V112" s="875"/>
      <c r="W112" s="875"/>
      <c r="X112" s="875"/>
      <c r="Y112" s="875"/>
      <c r="Z112" s="875"/>
      <c r="AA112" s="875"/>
      <c r="AB112" s="875"/>
      <c r="AC112" s="875"/>
      <c r="AD112" s="875"/>
      <c r="AE112" s="875"/>
      <c r="AF112" s="875"/>
      <c r="AG112" s="875"/>
      <c r="AH112" s="875"/>
      <c r="AI112" s="875"/>
      <c r="AJ112" s="875"/>
      <c r="AK112" s="875"/>
      <c r="AL112" s="875"/>
      <c r="AM112" s="875"/>
      <c r="AN112" s="875"/>
      <c r="AO112" s="875"/>
      <c r="AP112" s="875"/>
    </row>
    <row r="113" spans="1:42" s="14" customFormat="1" ht="12" customHeight="1">
      <c r="A113" s="875"/>
      <c r="B113" s="875"/>
      <c r="C113" s="875"/>
      <c r="D113" s="875"/>
      <c r="E113" s="875"/>
      <c r="F113" s="875"/>
      <c r="G113" s="875"/>
      <c r="H113" s="875"/>
      <c r="I113" s="875"/>
      <c r="J113" s="875"/>
      <c r="K113" s="875"/>
      <c r="L113" s="875"/>
      <c r="M113" s="875"/>
      <c r="N113" s="875"/>
      <c r="O113" s="875"/>
      <c r="P113" s="875"/>
      <c r="Q113" s="875"/>
      <c r="R113" s="875"/>
      <c r="S113" s="875"/>
      <c r="T113" s="875"/>
      <c r="U113" s="875"/>
      <c r="V113" s="875"/>
      <c r="W113" s="875"/>
      <c r="X113" s="875"/>
      <c r="Y113" s="875"/>
      <c r="Z113" s="875"/>
      <c r="AA113" s="875"/>
      <c r="AB113" s="875"/>
      <c r="AC113" s="875"/>
      <c r="AD113" s="875"/>
      <c r="AE113" s="875"/>
      <c r="AF113" s="875"/>
      <c r="AG113" s="875"/>
      <c r="AH113" s="875"/>
      <c r="AI113" s="875"/>
      <c r="AJ113" s="875"/>
      <c r="AK113" s="875"/>
      <c r="AL113" s="875"/>
      <c r="AM113" s="875"/>
      <c r="AN113" s="875"/>
      <c r="AO113" s="875"/>
      <c r="AP113" s="875"/>
    </row>
    <row r="114" spans="1:42" s="14" customFormat="1" ht="12" customHeight="1">
      <c r="A114" s="875"/>
      <c r="B114" s="875"/>
      <c r="C114" s="875"/>
      <c r="D114" s="875"/>
      <c r="E114" s="875"/>
      <c r="F114" s="875"/>
      <c r="G114" s="875"/>
      <c r="H114" s="875"/>
      <c r="I114" s="875"/>
      <c r="J114" s="875"/>
      <c r="K114" s="875"/>
      <c r="L114" s="875"/>
      <c r="M114" s="875"/>
      <c r="N114" s="875"/>
      <c r="O114" s="875"/>
      <c r="P114" s="875"/>
      <c r="Q114" s="875"/>
      <c r="R114" s="875"/>
      <c r="S114" s="875"/>
      <c r="T114" s="875"/>
      <c r="U114" s="875"/>
      <c r="V114" s="875"/>
      <c r="W114" s="875"/>
      <c r="X114" s="875"/>
      <c r="Y114" s="875"/>
      <c r="Z114" s="875"/>
      <c r="AA114" s="875"/>
      <c r="AB114" s="875"/>
      <c r="AC114" s="875"/>
      <c r="AD114" s="875"/>
      <c r="AE114" s="875"/>
      <c r="AF114" s="875"/>
      <c r="AG114" s="875"/>
      <c r="AH114" s="875"/>
      <c r="AI114" s="875"/>
      <c r="AJ114" s="875"/>
      <c r="AK114" s="875"/>
      <c r="AL114" s="875"/>
      <c r="AM114" s="875"/>
      <c r="AN114" s="875"/>
      <c r="AO114" s="875"/>
      <c r="AP114" s="875"/>
    </row>
    <row r="115" spans="1:42" s="14" customFormat="1" ht="12" customHeight="1">
      <c r="A115" s="875"/>
      <c r="B115" s="875"/>
      <c r="C115" s="875"/>
      <c r="D115" s="875"/>
      <c r="E115" s="875"/>
      <c r="F115" s="875"/>
      <c r="G115" s="875"/>
      <c r="H115" s="875"/>
      <c r="I115" s="875"/>
      <c r="J115" s="875"/>
      <c r="K115" s="875"/>
      <c r="L115" s="875"/>
      <c r="M115" s="875"/>
      <c r="N115" s="875"/>
      <c r="O115" s="875"/>
      <c r="P115" s="875"/>
      <c r="Q115" s="875"/>
      <c r="R115" s="875"/>
      <c r="S115" s="875"/>
      <c r="T115" s="875"/>
      <c r="U115" s="875"/>
      <c r="V115" s="875"/>
      <c r="W115" s="875"/>
      <c r="X115" s="875"/>
      <c r="Y115" s="875"/>
      <c r="Z115" s="875"/>
      <c r="AA115" s="875"/>
      <c r="AB115" s="875"/>
      <c r="AC115" s="875"/>
      <c r="AD115" s="875"/>
      <c r="AE115" s="875"/>
      <c r="AF115" s="875"/>
      <c r="AG115" s="875"/>
      <c r="AH115" s="875"/>
      <c r="AI115" s="875"/>
      <c r="AJ115" s="875"/>
      <c r="AK115" s="875"/>
      <c r="AL115" s="875"/>
      <c r="AM115" s="875"/>
      <c r="AN115" s="875"/>
      <c r="AO115" s="875"/>
      <c r="AP115" s="875"/>
    </row>
    <row r="116" spans="1:42" s="14" customFormat="1" ht="12" customHeight="1">
      <c r="A116" s="875"/>
      <c r="B116" s="875"/>
      <c r="C116" s="875"/>
      <c r="D116" s="875"/>
      <c r="E116" s="875"/>
      <c r="F116" s="875"/>
      <c r="G116" s="875"/>
      <c r="H116" s="875"/>
      <c r="I116" s="875"/>
      <c r="J116" s="875"/>
      <c r="K116" s="875"/>
      <c r="L116" s="875"/>
      <c r="M116" s="875"/>
      <c r="N116" s="875"/>
      <c r="O116" s="875"/>
      <c r="P116" s="875"/>
      <c r="Q116" s="875"/>
      <c r="R116" s="875"/>
      <c r="S116" s="875"/>
      <c r="T116" s="875"/>
      <c r="U116" s="875"/>
      <c r="V116" s="875"/>
      <c r="W116" s="875"/>
      <c r="X116" s="875"/>
      <c r="Y116" s="875"/>
      <c r="Z116" s="875"/>
      <c r="AA116" s="875"/>
      <c r="AB116" s="875"/>
      <c r="AC116" s="875"/>
      <c r="AD116" s="875"/>
      <c r="AE116" s="875"/>
      <c r="AF116" s="875"/>
      <c r="AG116" s="875"/>
      <c r="AH116" s="875"/>
      <c r="AI116" s="875"/>
      <c r="AJ116" s="875"/>
      <c r="AK116" s="875"/>
      <c r="AL116" s="875"/>
      <c r="AM116" s="875"/>
      <c r="AN116" s="875"/>
      <c r="AO116" s="875"/>
      <c r="AP116" s="875"/>
    </row>
    <row r="117" spans="1:42" s="14" customFormat="1" ht="12" customHeight="1">
      <c r="A117" s="875"/>
      <c r="B117" s="875"/>
      <c r="C117" s="875"/>
      <c r="D117" s="875"/>
      <c r="E117" s="875"/>
      <c r="F117" s="875"/>
      <c r="G117" s="875"/>
      <c r="H117" s="875"/>
      <c r="I117" s="875"/>
      <c r="J117" s="875"/>
      <c r="K117" s="875"/>
      <c r="L117" s="875"/>
      <c r="M117" s="875"/>
      <c r="N117" s="875"/>
      <c r="O117" s="875"/>
      <c r="P117" s="875"/>
      <c r="Q117" s="875"/>
      <c r="R117" s="875"/>
      <c r="S117" s="875"/>
      <c r="T117" s="875"/>
      <c r="U117" s="875"/>
      <c r="V117" s="875"/>
      <c r="W117" s="875"/>
      <c r="X117" s="875"/>
      <c r="Y117" s="875"/>
      <c r="Z117" s="875"/>
      <c r="AA117" s="875"/>
      <c r="AB117" s="875"/>
      <c r="AC117" s="875"/>
      <c r="AD117" s="875"/>
      <c r="AE117" s="875"/>
      <c r="AF117" s="875"/>
      <c r="AG117" s="875"/>
      <c r="AH117" s="875"/>
      <c r="AI117" s="875"/>
      <c r="AJ117" s="875"/>
      <c r="AK117" s="875"/>
      <c r="AL117" s="875"/>
      <c r="AM117" s="875"/>
      <c r="AN117" s="875"/>
      <c r="AO117" s="875"/>
      <c r="AP117" s="875"/>
    </row>
    <row r="118" spans="1:42" s="14" customFormat="1" ht="12" customHeight="1">
      <c r="A118" s="875"/>
      <c r="B118" s="875"/>
      <c r="C118" s="875"/>
      <c r="D118" s="875"/>
      <c r="E118" s="875"/>
      <c r="F118" s="875"/>
      <c r="G118" s="875"/>
      <c r="H118" s="875"/>
      <c r="I118" s="875"/>
      <c r="J118" s="875"/>
      <c r="K118" s="875"/>
      <c r="L118" s="875"/>
      <c r="M118" s="875"/>
      <c r="N118" s="875"/>
      <c r="O118" s="875"/>
      <c r="P118" s="875"/>
      <c r="Q118" s="875"/>
      <c r="R118" s="875"/>
      <c r="S118" s="875"/>
      <c r="T118" s="875"/>
      <c r="U118" s="875"/>
      <c r="V118" s="875"/>
      <c r="W118" s="875"/>
      <c r="X118" s="875"/>
      <c r="Y118" s="875"/>
      <c r="Z118" s="875"/>
      <c r="AA118" s="875"/>
      <c r="AB118" s="875"/>
      <c r="AC118" s="875"/>
      <c r="AD118" s="875"/>
      <c r="AE118" s="875"/>
      <c r="AF118" s="875"/>
      <c r="AG118" s="875"/>
      <c r="AH118" s="875"/>
      <c r="AI118" s="875"/>
      <c r="AJ118" s="875"/>
      <c r="AK118" s="875"/>
      <c r="AL118" s="875"/>
      <c r="AM118" s="875"/>
      <c r="AN118" s="875"/>
      <c r="AO118" s="875"/>
      <c r="AP118" s="875"/>
    </row>
    <row r="119" spans="1:42" s="14" customFormat="1" ht="12" customHeight="1">
      <c r="A119" s="875"/>
      <c r="B119" s="875"/>
      <c r="C119" s="875"/>
      <c r="D119" s="875"/>
      <c r="E119" s="875"/>
      <c r="F119" s="875"/>
      <c r="G119" s="875"/>
      <c r="H119" s="875"/>
      <c r="I119" s="875"/>
      <c r="J119" s="875"/>
      <c r="K119" s="875"/>
      <c r="L119" s="875"/>
      <c r="M119" s="875"/>
      <c r="N119" s="875"/>
      <c r="O119" s="875"/>
      <c r="P119" s="875"/>
      <c r="Q119" s="875"/>
      <c r="R119" s="875"/>
      <c r="S119" s="875"/>
      <c r="T119" s="875"/>
      <c r="U119" s="875"/>
      <c r="V119" s="875"/>
      <c r="W119" s="875"/>
      <c r="X119" s="875"/>
      <c r="Y119" s="875"/>
      <c r="Z119" s="875"/>
      <c r="AA119" s="875"/>
      <c r="AB119" s="875"/>
      <c r="AC119" s="875"/>
      <c r="AD119" s="875"/>
      <c r="AE119" s="875"/>
      <c r="AF119" s="875"/>
      <c r="AG119" s="875"/>
      <c r="AH119" s="875"/>
      <c r="AI119" s="875"/>
      <c r="AJ119" s="875"/>
      <c r="AK119" s="875"/>
      <c r="AL119" s="875"/>
      <c r="AM119" s="875"/>
      <c r="AN119" s="875"/>
      <c r="AO119" s="875"/>
      <c r="AP119" s="875"/>
    </row>
    <row r="120" spans="1:42" ht="12" customHeight="1"/>
    <row r="121" spans="1:42" ht="12" customHeight="1"/>
  </sheetData>
  <mergeCells count="62">
    <mergeCell ref="A6:A68"/>
    <mergeCell ref="Y61:AG61"/>
    <mergeCell ref="AK8:AM8"/>
    <mergeCell ref="Z11:AC11"/>
    <mergeCell ref="AK11:AM11"/>
    <mergeCell ref="AK12:AM12"/>
    <mergeCell ref="AK25:AM25"/>
    <mergeCell ref="AK13:AM13"/>
    <mergeCell ref="AK38:AM38"/>
    <mergeCell ref="AC49:AE49"/>
    <mergeCell ref="V51:AG51"/>
    <mergeCell ref="V52:AG52"/>
    <mergeCell ref="V53:AG53"/>
    <mergeCell ref="Q62:W62"/>
    <mergeCell ref="Y62:AG62"/>
    <mergeCell ref="V56:Y56"/>
    <mergeCell ref="F6:G6"/>
    <mergeCell ref="Z12:AC12"/>
    <mergeCell ref="H6:K16"/>
    <mergeCell ref="R25:W25"/>
    <mergeCell ref="V35:AG35"/>
    <mergeCell ref="Y8:AB8"/>
    <mergeCell ref="T13:W13"/>
    <mergeCell ref="L60:O61"/>
    <mergeCell ref="Y58:AG58"/>
    <mergeCell ref="Y59:AG59"/>
    <mergeCell ref="B14:E14"/>
    <mergeCell ref="Y22:AB22"/>
    <mergeCell ref="Y57:AG57"/>
    <mergeCell ref="V36:AG36"/>
    <mergeCell ref="V37:AG37"/>
    <mergeCell ref="V38:AG38"/>
    <mergeCell ref="R39:AG39"/>
    <mergeCell ref="U41:AE41"/>
    <mergeCell ref="AN4:AO4"/>
    <mergeCell ref="AN5:AO5"/>
    <mergeCell ref="Y6:AB6"/>
    <mergeCell ref="Y7:AB7"/>
    <mergeCell ref="AK7:AM7"/>
    <mergeCell ref="L5:O5"/>
    <mergeCell ref="AJ5:AM5"/>
    <mergeCell ref="A1:AB1"/>
    <mergeCell ref="B4:E4"/>
    <mergeCell ref="F4:G4"/>
    <mergeCell ref="H4:K4"/>
    <mergeCell ref="B5:E5"/>
    <mergeCell ref="F5:G5"/>
    <mergeCell ref="H5:K5"/>
    <mergeCell ref="H63:K67"/>
    <mergeCell ref="X63:AG63"/>
    <mergeCell ref="AK63:AM63"/>
    <mergeCell ref="X64:AG64"/>
    <mergeCell ref="AK64:AM64"/>
    <mergeCell ref="X65:AG65"/>
    <mergeCell ref="AK65:AM65"/>
    <mergeCell ref="X66:AG66"/>
    <mergeCell ref="X67:AG67"/>
    <mergeCell ref="AK26:AM26"/>
    <mergeCell ref="Y31:AA31"/>
    <mergeCell ref="L33:O34"/>
    <mergeCell ref="R19:U19"/>
    <mergeCell ref="AK24:AM24"/>
  </mergeCells>
  <phoneticPr fontId="3"/>
  <dataValidations count="5">
    <dataValidation type="list" allowBlank="1" showInputMessage="1" sqref="F6:G6" xr:uid="{00000000-0002-0000-0E00-000002000000}">
      <formula1>"6,5,4,1"</formula1>
    </dataValidation>
    <dataValidation type="list" allowBlank="1" showInputMessage="1" showErrorMessage="1" sqref="Z60 AJ63:AJ65 AE46 P10 AC60 P27 AJ35:AJ38 P18 Q28 AC55 Z55 P30 Q20 W28 P33 AJ22:AJ26 AE44 AA44 U42:U43 U45 U47:U48 Z46 W46 AJ6:AJ8 AJ10:AJ13 P13 P15:P16" xr:uid="{18C17B73-B585-4829-B254-ED3E1B82DC46}">
      <formula1>"■,□"</formula1>
    </dataValidation>
    <dataValidation type="list" allowBlank="1" showInputMessage="1" sqref="B14:E14" xr:uid="{00000000-0002-0000-0E00-000004000000}">
      <formula1>"1,2,3,4,5,6,7,8"</formula1>
    </dataValidation>
    <dataValidation type="list" allowBlank="1" showInputMessage="1" sqref="AC49:AE49" xr:uid="{645C9639-69ED-4247-BB77-76F51FB2D3A1}">
      <formula1>$AQ$49:$AQ$53</formula1>
    </dataValidation>
    <dataValidation type="list" allowBlank="1" showInputMessage="1" sqref="Y31:AA31" xr:uid="{BF86A53F-E81D-4C65-AC1F-9356719DEDB6}">
      <formula1>$AQ$31:$AQ$35</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F6 B14"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BM104"/>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1" ht="12" customHeight="1">
      <c r="A1" s="1474" t="s">
        <v>164</v>
      </c>
      <c r="B1" s="1474"/>
      <c r="C1" s="1474"/>
      <c r="D1" s="1474"/>
      <c r="E1" s="1474"/>
      <c r="F1" s="1474"/>
      <c r="G1" s="1474"/>
      <c r="H1" s="1474"/>
      <c r="I1" s="1474"/>
      <c r="J1" s="1474"/>
      <c r="K1" s="1474"/>
      <c r="L1" s="1474"/>
      <c r="M1" s="1474"/>
      <c r="N1" s="1474"/>
      <c r="O1" s="1474"/>
      <c r="P1" s="1474"/>
      <c r="Q1" s="1474"/>
      <c r="R1" s="1474"/>
      <c r="S1" s="1474"/>
      <c r="T1" s="1474"/>
      <c r="U1" s="1474"/>
      <c r="V1" s="1474"/>
      <c r="W1" s="1474"/>
      <c r="X1" s="1474"/>
      <c r="Y1" s="1474"/>
      <c r="Z1" s="1474"/>
      <c r="AA1" s="1474"/>
      <c r="AB1" s="1474"/>
      <c r="AC1" s="110"/>
      <c r="AD1" s="110"/>
      <c r="AE1" s="110"/>
      <c r="AF1" s="110"/>
      <c r="AG1" s="110"/>
      <c r="AH1" s="110"/>
      <c r="AI1" s="110"/>
      <c r="AJ1" s="110"/>
      <c r="AK1" s="110"/>
      <c r="AL1" s="110"/>
      <c r="AM1" s="110"/>
      <c r="AN1" s="407"/>
      <c r="AO1" s="407" t="s">
        <v>1838</v>
      </c>
    </row>
    <row r="2" spans="1:41" ht="12"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AN2" s="407"/>
      <c r="AO2" s="407"/>
    </row>
    <row r="3" spans="1:41" ht="12" customHeight="1" thickBot="1">
      <c r="A3" s="148" t="s">
        <v>1559</v>
      </c>
      <c r="B3" s="143"/>
      <c r="C3" s="143"/>
      <c r="D3" s="143"/>
      <c r="E3" s="143"/>
      <c r="F3" s="143"/>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c r="AG3" s="110"/>
      <c r="AH3" s="110" t="s">
        <v>660</v>
      </c>
      <c r="AI3" s="110"/>
      <c r="AJ3" s="110"/>
      <c r="AK3" s="110"/>
      <c r="AL3" s="110"/>
      <c r="AM3" s="110"/>
      <c r="AN3" s="110"/>
      <c r="AO3" s="110"/>
    </row>
    <row r="4" spans="1:41" ht="12" customHeight="1">
      <c r="A4" s="149"/>
      <c r="B4" s="1618" t="s">
        <v>662</v>
      </c>
      <c r="C4" s="1619"/>
      <c r="D4" s="1619"/>
      <c r="E4" s="1620"/>
      <c r="F4" s="1621" t="s">
        <v>1096</v>
      </c>
      <c r="G4" s="1622"/>
      <c r="H4" s="1621" t="s">
        <v>664</v>
      </c>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row>
    <row r="5" spans="1:41" ht="12" customHeight="1" thickBot="1">
      <c r="A5" s="156"/>
      <c r="B5" s="1626" t="s">
        <v>167</v>
      </c>
      <c r="C5" s="1627"/>
      <c r="D5" s="1627"/>
      <c r="E5" s="1628"/>
      <c r="F5" s="1626" t="s">
        <v>166</v>
      </c>
      <c r="G5" s="1628"/>
      <c r="H5" s="1626"/>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row>
    <row r="6" spans="1:41" ht="12" customHeight="1">
      <c r="A6" s="1752" t="s">
        <v>257</v>
      </c>
      <c r="B6" s="695" t="s">
        <v>202</v>
      </c>
      <c r="C6" s="696"/>
      <c r="D6" s="696"/>
      <c r="E6" s="697"/>
      <c r="F6" s="419" t="s">
        <v>1215</v>
      </c>
      <c r="G6" s="320"/>
      <c r="H6" s="1754" t="s">
        <v>1216</v>
      </c>
      <c r="I6" s="1755"/>
      <c r="J6" s="1755"/>
      <c r="K6" s="1756"/>
      <c r="L6" s="419" t="s">
        <v>1</v>
      </c>
      <c r="M6" s="698"/>
      <c r="N6" s="698"/>
      <c r="O6" s="320"/>
      <c r="P6" s="698" t="s">
        <v>1003</v>
      </c>
      <c r="Q6" s="699" t="s">
        <v>514</v>
      </c>
      <c r="R6" s="698" t="s">
        <v>2</v>
      </c>
      <c r="S6" s="698"/>
      <c r="T6" s="698"/>
      <c r="U6" s="698" t="s">
        <v>1004</v>
      </c>
      <c r="V6" s="699" t="s">
        <v>514</v>
      </c>
      <c r="W6" s="698" t="s">
        <v>3</v>
      </c>
      <c r="X6" s="698"/>
      <c r="Y6" s="699" t="s">
        <v>514</v>
      </c>
      <c r="Z6" s="698" t="s">
        <v>4</v>
      </c>
      <c r="AA6" s="698"/>
      <c r="AB6" s="699" t="s">
        <v>514</v>
      </c>
      <c r="AC6" s="698" t="s">
        <v>5</v>
      </c>
      <c r="AD6" s="698"/>
      <c r="AE6" s="698"/>
      <c r="AF6" s="698"/>
      <c r="AG6" s="698" t="s">
        <v>1005</v>
      </c>
      <c r="AH6" s="698"/>
      <c r="AI6" s="698"/>
      <c r="AJ6" s="700" t="s">
        <v>514</v>
      </c>
      <c r="AK6" s="701" t="s">
        <v>429</v>
      </c>
      <c r="AL6" s="701"/>
      <c r="AM6" s="701"/>
      <c r="AN6" s="159"/>
      <c r="AO6" s="160"/>
    </row>
    <row r="7" spans="1:41" ht="12" customHeight="1">
      <c r="A7" s="1753"/>
      <c r="B7" s="702" t="s">
        <v>1217</v>
      </c>
      <c r="C7" s="417"/>
      <c r="D7" s="417"/>
      <c r="E7" s="418"/>
      <c r="F7" s="1592" t="str">
        <f>IF(自己評価書!I101="","-",自己評価書!I101)</f>
        <v>-</v>
      </c>
      <c r="G7" s="1593"/>
      <c r="H7" s="1526"/>
      <c r="I7" s="1757"/>
      <c r="J7" s="1757"/>
      <c r="K7" s="1525"/>
      <c r="L7" s="207"/>
      <c r="M7" s="296"/>
      <c r="N7" s="296"/>
      <c r="O7" s="208"/>
      <c r="P7" s="296"/>
      <c r="Q7" s="703" t="s">
        <v>1185</v>
      </c>
      <c r="R7" s="296" t="s">
        <v>6</v>
      </c>
      <c r="S7" s="296"/>
      <c r="T7" s="296"/>
      <c r="U7" s="296"/>
      <c r="V7" s="703" t="s">
        <v>1185</v>
      </c>
      <c r="W7" s="296" t="s">
        <v>409</v>
      </c>
      <c r="X7" s="296"/>
      <c r="Y7" s="296"/>
      <c r="Z7" s="296"/>
      <c r="AA7" s="296"/>
      <c r="AB7" s="296"/>
      <c r="AC7" s="296"/>
      <c r="AD7" s="296"/>
      <c r="AE7" s="296"/>
      <c r="AF7" s="296"/>
      <c r="AG7" s="296"/>
      <c r="AH7" s="296"/>
      <c r="AI7" s="208"/>
      <c r="AJ7" s="703" t="s">
        <v>514</v>
      </c>
      <c r="AK7" s="704" t="s">
        <v>437</v>
      </c>
      <c r="AL7" s="704"/>
      <c r="AM7" s="704"/>
      <c r="AN7" s="189"/>
      <c r="AO7" s="190"/>
    </row>
    <row r="8" spans="1:41" ht="12" customHeight="1">
      <c r="A8" s="1753"/>
      <c r="B8" s="702" t="s">
        <v>1218</v>
      </c>
      <c r="C8" s="417"/>
      <c r="D8" s="417"/>
      <c r="E8" s="418"/>
      <c r="F8" s="205"/>
      <c r="G8" s="202"/>
      <c r="H8" s="1526"/>
      <c r="I8" s="1757"/>
      <c r="J8" s="1757"/>
      <c r="K8" s="1525"/>
      <c r="L8" s="205" t="s">
        <v>1219</v>
      </c>
      <c r="M8" s="110"/>
      <c r="N8" s="110"/>
      <c r="O8" s="202"/>
      <c r="P8" s="194" t="s">
        <v>1003</v>
      </c>
      <c r="Q8" s="705" t="s">
        <v>7</v>
      </c>
      <c r="R8" s="194"/>
      <c r="S8" s="194"/>
      <c r="T8" s="194"/>
      <c r="U8" s="194"/>
      <c r="V8" s="194"/>
      <c r="W8" s="194"/>
      <c r="X8" s="110"/>
      <c r="Y8" s="110"/>
      <c r="Z8" s="110"/>
      <c r="AA8" s="110"/>
      <c r="AB8" s="110"/>
      <c r="AC8" s="110"/>
      <c r="AD8" s="110"/>
      <c r="AE8" s="110"/>
      <c r="AF8" s="194"/>
      <c r="AG8" s="194"/>
      <c r="AH8" s="194"/>
      <c r="AI8" s="706"/>
      <c r="AJ8" s="336" t="s">
        <v>514</v>
      </c>
      <c r="AK8" s="707" t="s">
        <v>1208</v>
      </c>
      <c r="AL8" s="707"/>
      <c r="AM8" s="707"/>
      <c r="AN8" s="205"/>
      <c r="AO8" s="323"/>
    </row>
    <row r="9" spans="1:41" ht="12" customHeight="1">
      <c r="A9" s="1753"/>
      <c r="B9" s="702" t="s">
        <v>1220</v>
      </c>
      <c r="C9" s="417"/>
      <c r="D9" s="417"/>
      <c r="E9" s="418"/>
      <c r="F9" s="205"/>
      <c r="G9" s="202"/>
      <c r="H9" s="205"/>
      <c r="I9" s="110"/>
      <c r="J9" s="110"/>
      <c r="K9" s="202"/>
      <c r="L9" s="205" t="s">
        <v>1221</v>
      </c>
      <c r="M9" s="110"/>
      <c r="N9" s="110"/>
      <c r="O9" s="202"/>
      <c r="P9" s="110"/>
      <c r="Q9" s="707" t="s">
        <v>1222</v>
      </c>
      <c r="R9" s="110"/>
      <c r="S9" s="110"/>
      <c r="T9" s="110"/>
      <c r="U9" s="110"/>
      <c r="V9" s="110"/>
      <c r="W9" s="110"/>
      <c r="X9" s="110"/>
      <c r="Y9" s="110"/>
      <c r="Z9" s="110"/>
      <c r="AA9" s="110"/>
      <c r="AB9" s="110"/>
      <c r="AC9" s="110"/>
      <c r="AD9" s="110"/>
      <c r="AE9" s="110"/>
      <c r="AF9" s="110"/>
      <c r="AG9" s="110"/>
      <c r="AH9" s="110"/>
      <c r="AI9" s="110"/>
      <c r="AJ9" s="334" t="s">
        <v>514</v>
      </c>
      <c r="AK9" s="707" t="s">
        <v>1223</v>
      </c>
      <c r="AL9" s="707"/>
      <c r="AM9" s="707"/>
      <c r="AN9" s="205"/>
      <c r="AO9" s="323"/>
    </row>
    <row r="10" spans="1:41" ht="12" customHeight="1">
      <c r="A10" s="1753"/>
      <c r="B10" s="702" t="s">
        <v>1224</v>
      </c>
      <c r="C10" s="417"/>
      <c r="D10" s="417"/>
      <c r="E10" s="418"/>
      <c r="F10" s="205"/>
      <c r="G10" s="202"/>
      <c r="H10" s="205"/>
      <c r="I10" s="110"/>
      <c r="J10" s="110"/>
      <c r="K10" s="202"/>
      <c r="L10" s="205" t="s">
        <v>1225</v>
      </c>
      <c r="M10" s="110"/>
      <c r="N10" s="110"/>
      <c r="O10" s="202"/>
      <c r="P10" s="110"/>
      <c r="Q10" s="708" t="s">
        <v>1185</v>
      </c>
      <c r="R10" s="110" t="s">
        <v>9</v>
      </c>
      <c r="S10" s="110"/>
      <c r="T10" s="110"/>
      <c r="U10" s="110"/>
      <c r="V10" s="110"/>
      <c r="W10" s="110"/>
      <c r="X10" s="110"/>
      <c r="Y10" s="110"/>
      <c r="Z10" s="110"/>
      <c r="AA10" s="110"/>
      <c r="AB10" s="110"/>
      <c r="AC10" s="110"/>
      <c r="AD10" s="110"/>
      <c r="AE10" s="110"/>
      <c r="AF10" s="110"/>
      <c r="AG10" s="110"/>
      <c r="AH10" s="110"/>
      <c r="AI10" s="110"/>
      <c r="AJ10" s="229"/>
      <c r="AK10" s="816" t="s">
        <v>1226</v>
      </c>
      <c r="AL10" s="707"/>
      <c r="AM10" s="707"/>
      <c r="AN10" s="205"/>
      <c r="AO10" s="323"/>
    </row>
    <row r="11" spans="1:41" ht="12" customHeight="1">
      <c r="A11" s="1753"/>
      <c r="B11" s="702"/>
      <c r="C11" s="417"/>
      <c r="D11" s="417"/>
      <c r="E11" s="418"/>
      <c r="F11" s="205"/>
      <c r="G11" s="202"/>
      <c r="H11" s="205"/>
      <c r="I11" s="110"/>
      <c r="J11" s="110"/>
      <c r="K11" s="202"/>
      <c r="L11" s="205"/>
      <c r="M11" s="110"/>
      <c r="N11" s="110"/>
      <c r="O11" s="202"/>
      <c r="P11" s="110"/>
      <c r="Q11" s="708" t="s">
        <v>1185</v>
      </c>
      <c r="R11" s="110" t="s">
        <v>11</v>
      </c>
      <c r="S11" s="110"/>
      <c r="T11" s="110"/>
      <c r="U11" s="110"/>
      <c r="V11" s="110"/>
      <c r="W11" s="110"/>
      <c r="X11" s="110"/>
      <c r="Y11" s="110"/>
      <c r="Z11" s="110"/>
      <c r="AA11" s="110"/>
      <c r="AB11" s="110"/>
      <c r="AC11" s="110"/>
      <c r="AD11" s="110"/>
      <c r="AE11" s="110"/>
      <c r="AF11" s="110"/>
      <c r="AG11" s="110"/>
      <c r="AH11" s="110"/>
      <c r="AI11" s="110"/>
      <c r="AJ11" s="334" t="s">
        <v>514</v>
      </c>
      <c r="AK11" s="707" t="s">
        <v>1011</v>
      </c>
      <c r="AL11" s="707"/>
      <c r="AM11" s="707"/>
      <c r="AN11" s="205"/>
      <c r="AO11" s="323"/>
    </row>
    <row r="12" spans="1:41" ht="12" customHeight="1">
      <c r="A12" s="1753"/>
      <c r="B12" s="1597" t="str">
        <f>IF(自己評価総括表!A33="□","■選択無","□選択無")</f>
        <v>■選択無</v>
      </c>
      <c r="C12" s="1598"/>
      <c r="D12" s="1598"/>
      <c r="E12" s="1599"/>
      <c r="F12" s="205"/>
      <c r="G12" s="202"/>
      <c r="H12" s="205"/>
      <c r="I12" s="110"/>
      <c r="J12" s="110"/>
      <c r="K12" s="202"/>
      <c r="L12" s="205"/>
      <c r="M12" s="110"/>
      <c r="N12" s="110"/>
      <c r="O12" s="202"/>
      <c r="P12" s="110"/>
      <c r="Q12" s="708" t="s">
        <v>1185</v>
      </c>
      <c r="R12" s="110" t="s">
        <v>12</v>
      </c>
      <c r="S12" s="110"/>
      <c r="T12" s="110"/>
      <c r="U12" s="110"/>
      <c r="V12" s="110"/>
      <c r="W12" s="110"/>
      <c r="X12" s="110"/>
      <c r="Y12" s="110"/>
      <c r="Z12" s="110"/>
      <c r="AA12" s="110"/>
      <c r="AB12" s="110"/>
      <c r="AC12" s="110"/>
      <c r="AD12" s="110"/>
      <c r="AE12" s="110"/>
      <c r="AF12" s="110"/>
      <c r="AG12" s="110"/>
      <c r="AH12" s="110"/>
      <c r="AI12" s="110"/>
      <c r="AJ12" s="334" t="s">
        <v>514</v>
      </c>
      <c r="AK12" s="707" t="s">
        <v>1053</v>
      </c>
      <c r="AL12" s="707"/>
      <c r="AM12" s="707"/>
      <c r="AN12" s="205"/>
      <c r="AO12" s="323"/>
    </row>
    <row r="13" spans="1:41" ht="12" customHeight="1">
      <c r="A13" s="1753"/>
      <c r="B13" s="702"/>
      <c r="C13" s="417"/>
      <c r="D13" s="417"/>
      <c r="E13" s="418"/>
      <c r="F13" s="205"/>
      <c r="G13" s="202"/>
      <c r="H13" s="205"/>
      <c r="I13" s="110"/>
      <c r="J13" s="110"/>
      <c r="K13" s="202"/>
      <c r="L13" s="205"/>
      <c r="M13" s="110"/>
      <c r="N13" s="110"/>
      <c r="O13" s="202"/>
      <c r="P13" s="110"/>
      <c r="Q13" s="110"/>
      <c r="R13" s="110" t="s">
        <v>13</v>
      </c>
      <c r="S13" s="110"/>
      <c r="T13" s="110"/>
      <c r="U13" s="110"/>
      <c r="V13" s="110"/>
      <c r="W13" s="110"/>
      <c r="X13" s="110"/>
      <c r="Y13" s="110"/>
      <c r="Z13" s="110" t="s">
        <v>14</v>
      </c>
      <c r="AA13" s="110"/>
      <c r="AB13" s="110"/>
      <c r="AC13" s="110"/>
      <c r="AD13" s="110"/>
      <c r="AE13" s="110"/>
      <c r="AF13" s="110"/>
      <c r="AG13" s="110"/>
      <c r="AH13" s="110"/>
      <c r="AI13" s="110"/>
      <c r="AJ13" s="229"/>
      <c r="AK13" s="707"/>
      <c r="AL13" s="707"/>
      <c r="AM13" s="707"/>
      <c r="AN13" s="205"/>
      <c r="AO13" s="323"/>
    </row>
    <row r="14" spans="1:41" ht="12" customHeight="1">
      <c r="A14" s="1753"/>
      <c r="B14" s="702"/>
      <c r="C14" s="417"/>
      <c r="D14" s="417"/>
      <c r="E14" s="418"/>
      <c r="F14" s="205"/>
      <c r="G14" s="202"/>
      <c r="H14" s="205"/>
      <c r="I14" s="110"/>
      <c r="J14" s="110"/>
      <c r="K14" s="202"/>
      <c r="L14" s="205"/>
      <c r="M14" s="110"/>
      <c r="N14" s="110"/>
      <c r="O14" s="202"/>
      <c r="P14" s="110"/>
      <c r="Q14" s="109" t="s">
        <v>1004</v>
      </c>
      <c r="R14" s="1666"/>
      <c r="S14" s="1666"/>
      <c r="T14" s="1666"/>
      <c r="U14" s="1666"/>
      <c r="V14" s="1666"/>
      <c r="W14" s="1666"/>
      <c r="X14" s="109" t="s">
        <v>1005</v>
      </c>
      <c r="Y14" s="109" t="s">
        <v>1004</v>
      </c>
      <c r="Z14" s="1666"/>
      <c r="AA14" s="1666"/>
      <c r="AB14" s="1666"/>
      <c r="AC14" s="1666"/>
      <c r="AD14" s="1666"/>
      <c r="AE14" s="1666"/>
      <c r="AF14" s="109" t="s">
        <v>1005</v>
      </c>
      <c r="AG14" s="110"/>
      <c r="AH14" s="110"/>
      <c r="AI14" s="110"/>
      <c r="AJ14" s="229"/>
      <c r="AK14" s="707"/>
      <c r="AL14" s="707"/>
      <c r="AM14" s="707"/>
      <c r="AN14" s="205"/>
      <c r="AO14" s="323"/>
    </row>
    <row r="15" spans="1:41" ht="12" customHeight="1">
      <c r="A15" s="1753"/>
      <c r="B15" s="702"/>
      <c r="C15" s="417"/>
      <c r="D15" s="417"/>
      <c r="E15" s="418"/>
      <c r="F15" s="205"/>
      <c r="G15" s="202"/>
      <c r="H15" s="205"/>
      <c r="I15" s="110"/>
      <c r="J15" s="110"/>
      <c r="K15" s="202"/>
      <c r="L15" s="205"/>
      <c r="M15" s="110"/>
      <c r="N15" s="110"/>
      <c r="O15" s="202"/>
      <c r="P15" s="110"/>
      <c r="Q15" s="109" t="s">
        <v>1004</v>
      </c>
      <c r="R15" s="1666"/>
      <c r="S15" s="1666"/>
      <c r="T15" s="1666"/>
      <c r="U15" s="1666"/>
      <c r="V15" s="1666"/>
      <c r="W15" s="1666"/>
      <c r="X15" s="109" t="s">
        <v>1005</v>
      </c>
      <c r="Y15" s="109" t="s">
        <v>1004</v>
      </c>
      <c r="Z15" s="1666"/>
      <c r="AA15" s="1666"/>
      <c r="AB15" s="1666"/>
      <c r="AC15" s="1666"/>
      <c r="AD15" s="1666"/>
      <c r="AE15" s="1666"/>
      <c r="AF15" s="109" t="s">
        <v>1005</v>
      </c>
      <c r="AG15" s="110"/>
      <c r="AH15" s="110"/>
      <c r="AI15" s="110"/>
      <c r="AJ15" s="229"/>
      <c r="AK15" s="707"/>
      <c r="AL15" s="707"/>
      <c r="AM15" s="707"/>
      <c r="AN15" s="205"/>
      <c r="AO15" s="323"/>
    </row>
    <row r="16" spans="1:41" ht="12" customHeight="1">
      <c r="A16" s="1753"/>
      <c r="B16" s="702"/>
      <c r="C16" s="417"/>
      <c r="D16" s="417"/>
      <c r="E16" s="418"/>
      <c r="F16" s="207"/>
      <c r="G16" s="208"/>
      <c r="H16" s="207"/>
      <c r="I16" s="296"/>
      <c r="J16" s="296"/>
      <c r="K16" s="208"/>
      <c r="L16" s="1749" t="s">
        <v>0</v>
      </c>
      <c r="M16" s="1750"/>
      <c r="N16" s="1750"/>
      <c r="O16" s="1751"/>
      <c r="P16" s="296"/>
      <c r="Q16" s="196" t="s">
        <v>1004</v>
      </c>
      <c r="R16" s="1742"/>
      <c r="S16" s="1742"/>
      <c r="T16" s="1742"/>
      <c r="U16" s="1742"/>
      <c r="V16" s="1742"/>
      <c r="W16" s="1742"/>
      <c r="X16" s="196" t="s">
        <v>1005</v>
      </c>
      <c r="Y16" s="196" t="s">
        <v>1004</v>
      </c>
      <c r="Z16" s="1742"/>
      <c r="AA16" s="1742"/>
      <c r="AB16" s="1742"/>
      <c r="AC16" s="1742"/>
      <c r="AD16" s="1742"/>
      <c r="AE16" s="1742"/>
      <c r="AF16" s="196" t="s">
        <v>1005</v>
      </c>
      <c r="AG16" s="296"/>
      <c r="AH16" s="296"/>
      <c r="AI16" s="296"/>
      <c r="AJ16" s="679"/>
      <c r="AK16" s="704"/>
      <c r="AL16" s="704"/>
      <c r="AM16" s="704"/>
      <c r="AN16" s="207"/>
      <c r="AO16" s="709"/>
    </row>
    <row r="17" spans="1:41" ht="12" customHeight="1">
      <c r="A17" s="1753"/>
      <c r="B17" s="702"/>
      <c r="C17" s="417"/>
      <c r="D17" s="417"/>
      <c r="E17" s="418"/>
      <c r="F17" s="205" t="s">
        <v>15</v>
      </c>
      <c r="G17" s="202"/>
      <c r="H17" s="205" t="s">
        <v>1227</v>
      </c>
      <c r="I17" s="110"/>
      <c r="J17" s="110"/>
      <c r="K17" s="202"/>
      <c r="L17" s="710" t="s">
        <v>1228</v>
      </c>
      <c r="M17" s="711"/>
      <c r="N17" s="711"/>
      <c r="O17" s="712"/>
      <c r="P17" s="110" t="s">
        <v>1003</v>
      </c>
      <c r="Q17" s="337" t="s">
        <v>1185</v>
      </c>
      <c r="R17" s="239" t="s">
        <v>16</v>
      </c>
      <c r="S17" s="239"/>
      <c r="T17" s="239"/>
      <c r="U17" s="239"/>
      <c r="V17" s="239"/>
      <c r="W17" s="239"/>
      <c r="X17" s="337" t="s">
        <v>1185</v>
      </c>
      <c r="Y17" s="239" t="s">
        <v>17</v>
      </c>
      <c r="Z17" s="239"/>
      <c r="AA17" s="239"/>
      <c r="AB17" s="110"/>
      <c r="AC17" s="110"/>
      <c r="AD17" s="110"/>
      <c r="AE17" s="110"/>
      <c r="AF17" s="110"/>
      <c r="AG17" s="110"/>
      <c r="AH17" s="110"/>
      <c r="AI17" s="202"/>
      <c r="AJ17" s="336" t="s">
        <v>514</v>
      </c>
      <c r="AK17" s="707" t="s">
        <v>1011</v>
      </c>
      <c r="AL17" s="707"/>
      <c r="AM17" s="707"/>
      <c r="AN17" s="205"/>
      <c r="AO17" s="323"/>
    </row>
    <row r="18" spans="1:41" ht="12" customHeight="1">
      <c r="A18" s="1753"/>
      <c r="B18" s="702"/>
      <c r="C18" s="417"/>
      <c r="D18" s="417"/>
      <c r="E18" s="418"/>
      <c r="F18" s="1592" t="str">
        <f>IF(自己評価書!I102="","-",自己評価書!I102)</f>
        <v>-</v>
      </c>
      <c r="G18" s="1593"/>
      <c r="H18" s="205" t="s">
        <v>1229</v>
      </c>
      <c r="I18" s="110"/>
      <c r="J18" s="110"/>
      <c r="K18" s="202"/>
      <c r="L18" s="702"/>
      <c r="M18" s="713"/>
      <c r="N18" s="713"/>
      <c r="O18" s="714"/>
      <c r="P18" s="110"/>
      <c r="Q18" s="707" t="s">
        <v>1230</v>
      </c>
      <c r="R18" s="110"/>
      <c r="S18" s="110"/>
      <c r="T18" s="110"/>
      <c r="U18" s="110"/>
      <c r="V18" s="110"/>
      <c r="W18" s="110"/>
      <c r="X18" s="110"/>
      <c r="Y18" s="110"/>
      <c r="Z18" s="110"/>
      <c r="AA18" s="110"/>
      <c r="AB18" s="110"/>
      <c r="AC18" s="110"/>
      <c r="AD18" s="110"/>
      <c r="AE18" s="110"/>
      <c r="AF18" s="110"/>
      <c r="AG18" s="110"/>
      <c r="AH18" s="110"/>
      <c r="AI18" s="202"/>
      <c r="AJ18" s="334" t="s">
        <v>514</v>
      </c>
      <c r="AK18" s="707" t="s">
        <v>1053</v>
      </c>
      <c r="AL18" s="707"/>
      <c r="AM18" s="707"/>
      <c r="AN18" s="205"/>
      <c r="AO18" s="323"/>
    </row>
    <row r="19" spans="1:41" ht="12" customHeight="1">
      <c r="A19" s="1753"/>
      <c r="B19" s="702"/>
      <c r="C19" s="417"/>
      <c r="D19" s="417"/>
      <c r="E19" s="418"/>
      <c r="F19" s="205"/>
      <c r="G19" s="202"/>
      <c r="H19" s="205"/>
      <c r="I19" s="110"/>
      <c r="J19" s="110"/>
      <c r="K19" s="202"/>
      <c r="L19" s="205"/>
      <c r="M19" s="110"/>
      <c r="N19" s="110"/>
      <c r="O19" s="202"/>
      <c r="P19" s="110"/>
      <c r="Q19" s="110" t="s">
        <v>1231</v>
      </c>
      <c r="R19" s="110"/>
      <c r="S19" s="110"/>
      <c r="T19" s="109" t="s">
        <v>1004</v>
      </c>
      <c r="U19" s="1435"/>
      <c r="V19" s="1435"/>
      <c r="W19" s="1435"/>
      <c r="X19" s="1435"/>
      <c r="Y19" s="1435"/>
      <c r="Z19" s="1435"/>
      <c r="AA19" s="1435"/>
      <c r="AB19" s="1435"/>
      <c r="AC19" s="1435"/>
      <c r="AD19" s="1435"/>
      <c r="AE19" s="1435"/>
      <c r="AF19" s="109" t="s">
        <v>1005</v>
      </c>
      <c r="AG19" s="110"/>
      <c r="AH19" s="110"/>
      <c r="AI19" s="202"/>
      <c r="AJ19" s="229"/>
      <c r="AK19" s="707"/>
      <c r="AL19" s="707"/>
      <c r="AM19" s="707"/>
      <c r="AN19" s="205"/>
      <c r="AO19" s="323"/>
    </row>
    <row r="20" spans="1:41" ht="12" customHeight="1">
      <c r="A20" s="1753"/>
      <c r="B20" s="702"/>
      <c r="C20" s="417"/>
      <c r="D20" s="417"/>
      <c r="E20" s="418"/>
      <c r="F20" s="205"/>
      <c r="G20" s="202"/>
      <c r="H20" s="205"/>
      <c r="I20" s="110"/>
      <c r="J20" s="110"/>
      <c r="K20" s="202"/>
      <c r="L20" s="715"/>
      <c r="M20" s="122"/>
      <c r="N20" s="122"/>
      <c r="O20" s="120"/>
      <c r="P20" s="296"/>
      <c r="Q20" s="296" t="s">
        <v>732</v>
      </c>
      <c r="R20" s="296"/>
      <c r="S20" s="296"/>
      <c r="T20" s="196" t="s">
        <v>1004</v>
      </c>
      <c r="U20" s="1741"/>
      <c r="V20" s="1741"/>
      <c r="W20" s="1741"/>
      <c r="X20" s="1741"/>
      <c r="Y20" s="1741"/>
      <c r="Z20" s="1741"/>
      <c r="AA20" s="1741"/>
      <c r="AB20" s="1741"/>
      <c r="AC20" s="1741"/>
      <c r="AD20" s="1741"/>
      <c r="AE20" s="1741"/>
      <c r="AF20" s="196" t="s">
        <v>1005</v>
      </c>
      <c r="AG20" s="296"/>
      <c r="AH20" s="296"/>
      <c r="AI20" s="208"/>
      <c r="AJ20" s="679"/>
      <c r="AK20" s="704"/>
      <c r="AL20" s="704"/>
      <c r="AM20" s="704"/>
      <c r="AN20" s="207"/>
      <c r="AO20" s="709"/>
    </row>
    <row r="21" spans="1:41" ht="12" customHeight="1">
      <c r="A21" s="716"/>
      <c r="B21" s="702"/>
      <c r="C21" s="417"/>
      <c r="D21" s="417"/>
      <c r="E21" s="418"/>
      <c r="F21" s="205"/>
      <c r="G21" s="202"/>
      <c r="H21" s="205"/>
      <c r="I21" s="110"/>
      <c r="J21" s="110"/>
      <c r="K21" s="202"/>
      <c r="L21" s="205" t="s">
        <v>1</v>
      </c>
      <c r="M21" s="110"/>
      <c r="N21" s="110"/>
      <c r="O21" s="202"/>
      <c r="P21" s="110" t="s">
        <v>1003</v>
      </c>
      <c r="Q21" s="708" t="s">
        <v>514</v>
      </c>
      <c r="R21" s="110" t="s">
        <v>2</v>
      </c>
      <c r="S21" s="110"/>
      <c r="T21" s="110"/>
      <c r="U21" s="110" t="s">
        <v>1004</v>
      </c>
      <c r="V21" s="708" t="s">
        <v>514</v>
      </c>
      <c r="W21" s="110" t="s">
        <v>3</v>
      </c>
      <c r="X21" s="110"/>
      <c r="Y21" s="708" t="s">
        <v>514</v>
      </c>
      <c r="Z21" s="110" t="s">
        <v>4</v>
      </c>
      <c r="AA21" s="110"/>
      <c r="AB21" s="708" t="s">
        <v>514</v>
      </c>
      <c r="AC21" s="110" t="s">
        <v>5</v>
      </c>
      <c r="AD21" s="110"/>
      <c r="AE21" s="110"/>
      <c r="AF21" s="110"/>
      <c r="AG21" s="110" t="s">
        <v>1005</v>
      </c>
      <c r="AH21" s="110"/>
      <c r="AI21" s="110"/>
      <c r="AJ21" s="717" t="s">
        <v>514</v>
      </c>
      <c r="AK21" s="707" t="s">
        <v>429</v>
      </c>
      <c r="AL21" s="707"/>
      <c r="AM21" s="707"/>
      <c r="AN21" s="205"/>
      <c r="AO21" s="323"/>
    </row>
    <row r="22" spans="1:41" ht="12" customHeight="1">
      <c r="A22" s="716"/>
      <c r="B22" s="702"/>
      <c r="C22" s="417"/>
      <c r="D22" s="417"/>
      <c r="E22" s="418"/>
      <c r="F22" s="205"/>
      <c r="G22" s="202"/>
      <c r="H22" s="205"/>
      <c r="I22" s="110"/>
      <c r="J22" s="110"/>
      <c r="K22" s="202"/>
      <c r="L22" s="207"/>
      <c r="M22" s="296"/>
      <c r="N22" s="296"/>
      <c r="O22" s="208"/>
      <c r="P22" s="296"/>
      <c r="Q22" s="703" t="s">
        <v>1185</v>
      </c>
      <c r="R22" s="296" t="s">
        <v>6</v>
      </c>
      <c r="S22" s="296"/>
      <c r="T22" s="296"/>
      <c r="U22" s="296"/>
      <c r="V22" s="703" t="s">
        <v>1185</v>
      </c>
      <c r="W22" s="296" t="s">
        <v>409</v>
      </c>
      <c r="X22" s="296"/>
      <c r="Y22" s="296"/>
      <c r="Z22" s="296"/>
      <c r="AA22" s="296"/>
      <c r="AB22" s="296"/>
      <c r="AC22" s="296"/>
      <c r="AD22" s="296"/>
      <c r="AE22" s="296"/>
      <c r="AF22" s="296"/>
      <c r="AG22" s="296"/>
      <c r="AH22" s="296"/>
      <c r="AI22" s="208"/>
      <c r="AJ22" s="703" t="s">
        <v>514</v>
      </c>
      <c r="AK22" s="704" t="s">
        <v>437</v>
      </c>
      <c r="AL22" s="704"/>
      <c r="AM22" s="704"/>
      <c r="AN22" s="207"/>
      <c r="AO22" s="709"/>
    </row>
    <row r="23" spans="1:41" ht="12" customHeight="1">
      <c r="A23" s="716"/>
      <c r="B23" s="702"/>
      <c r="C23" s="417"/>
      <c r="D23" s="417"/>
      <c r="E23" s="418"/>
      <c r="F23" s="205"/>
      <c r="G23" s="202"/>
      <c r="H23" s="205"/>
      <c r="I23" s="110"/>
      <c r="J23" s="110"/>
      <c r="K23" s="202"/>
      <c r="L23" s="205" t="s">
        <v>1219</v>
      </c>
      <c r="M23" s="110"/>
      <c r="N23" s="110"/>
      <c r="O23" s="202"/>
      <c r="P23" s="194" t="s">
        <v>1003</v>
      </c>
      <c r="Q23" s="705" t="s">
        <v>1232</v>
      </c>
      <c r="R23" s="194"/>
      <c r="S23" s="194"/>
      <c r="T23" s="194"/>
      <c r="U23" s="194"/>
      <c r="V23" s="194"/>
      <c r="W23" s="194"/>
      <c r="X23" s="110"/>
      <c r="Y23" s="110"/>
      <c r="Z23" s="110"/>
      <c r="AA23" s="110"/>
      <c r="AB23" s="110"/>
      <c r="AC23" s="110"/>
      <c r="AD23" s="110"/>
      <c r="AE23" s="110"/>
      <c r="AF23" s="194"/>
      <c r="AG23" s="194"/>
      <c r="AH23" s="194"/>
      <c r="AI23" s="706"/>
      <c r="AJ23" s="388" t="s">
        <v>514</v>
      </c>
      <c r="AK23" s="707" t="s">
        <v>1053</v>
      </c>
      <c r="AL23" s="707"/>
      <c r="AM23" s="707"/>
      <c r="AN23" s="205"/>
      <c r="AO23" s="323"/>
    </row>
    <row r="24" spans="1:41" ht="12" customHeight="1">
      <c r="A24" s="716"/>
      <c r="B24" s="702"/>
      <c r="C24" s="417"/>
      <c r="D24" s="417"/>
      <c r="E24" s="418"/>
      <c r="F24" s="205"/>
      <c r="G24" s="202"/>
      <c r="H24" s="205"/>
      <c r="I24" s="110"/>
      <c r="J24" s="110"/>
      <c r="K24" s="202"/>
      <c r="L24" s="205" t="s">
        <v>1221</v>
      </c>
      <c r="M24" s="110"/>
      <c r="N24" s="110"/>
      <c r="O24" s="202"/>
      <c r="P24" s="110"/>
      <c r="Q24" s="707" t="s">
        <v>1233</v>
      </c>
      <c r="R24" s="110"/>
      <c r="S24" s="110"/>
      <c r="T24" s="110"/>
      <c r="U24" s="110"/>
      <c r="V24" s="110"/>
      <c r="W24" s="110"/>
      <c r="X24" s="110"/>
      <c r="Y24" s="110"/>
      <c r="Z24" s="110"/>
      <c r="AA24" s="110"/>
      <c r="AB24" s="110"/>
      <c r="AC24" s="110"/>
      <c r="AD24" s="110"/>
      <c r="AE24" s="110"/>
      <c r="AF24" s="110"/>
      <c r="AG24" s="110"/>
      <c r="AH24" s="110"/>
      <c r="AI24" s="110"/>
      <c r="AJ24" s="229"/>
      <c r="AK24" s="707"/>
      <c r="AL24" s="707"/>
      <c r="AM24" s="707"/>
      <c r="AN24" s="205"/>
      <c r="AO24" s="323"/>
    </row>
    <row r="25" spans="1:41" ht="12" customHeight="1">
      <c r="A25" s="716"/>
      <c r="B25" s="702"/>
      <c r="C25" s="417"/>
      <c r="D25" s="417"/>
      <c r="E25" s="418"/>
      <c r="F25" s="205"/>
      <c r="G25" s="202"/>
      <c r="H25" s="205"/>
      <c r="I25" s="110"/>
      <c r="J25" s="110"/>
      <c r="K25" s="202"/>
      <c r="L25" s="205" t="s">
        <v>1225</v>
      </c>
      <c r="M25" s="110"/>
      <c r="N25" s="110"/>
      <c r="O25" s="202"/>
      <c r="P25" s="110"/>
      <c r="Q25" s="708" t="s">
        <v>1185</v>
      </c>
      <c r="R25" s="110" t="s">
        <v>9</v>
      </c>
      <c r="S25" s="110"/>
      <c r="T25" s="110"/>
      <c r="U25" s="110"/>
      <c r="V25" s="110"/>
      <c r="W25" s="110"/>
      <c r="X25" s="110"/>
      <c r="Y25" s="110"/>
      <c r="Z25" s="110"/>
      <c r="AA25" s="110"/>
      <c r="AB25" s="110"/>
      <c r="AC25" s="110"/>
      <c r="AD25" s="110"/>
      <c r="AE25" s="110"/>
      <c r="AF25" s="110"/>
      <c r="AG25" s="110"/>
      <c r="AH25" s="110"/>
      <c r="AI25" s="110"/>
      <c r="AJ25" s="229"/>
      <c r="AK25" s="707"/>
      <c r="AL25" s="707"/>
      <c r="AM25" s="707"/>
      <c r="AN25" s="205"/>
      <c r="AO25" s="323"/>
    </row>
    <row r="26" spans="1:41" ht="12" customHeight="1">
      <c r="A26" s="716"/>
      <c r="B26" s="702"/>
      <c r="C26" s="417"/>
      <c r="D26" s="417"/>
      <c r="E26" s="418"/>
      <c r="F26" s="205"/>
      <c r="G26" s="202"/>
      <c r="H26" s="205"/>
      <c r="I26" s="110"/>
      <c r="J26" s="110"/>
      <c r="K26" s="202"/>
      <c r="L26" s="205"/>
      <c r="M26" s="110"/>
      <c r="N26" s="110"/>
      <c r="O26" s="202"/>
      <c r="P26" s="110"/>
      <c r="Q26" s="708" t="s">
        <v>1185</v>
      </c>
      <c r="R26" s="110" t="s">
        <v>11</v>
      </c>
      <c r="S26" s="110"/>
      <c r="T26" s="110"/>
      <c r="U26" s="110"/>
      <c r="V26" s="110"/>
      <c r="W26" s="110"/>
      <c r="X26" s="110"/>
      <c r="Y26" s="110"/>
      <c r="Z26" s="110"/>
      <c r="AA26" s="110"/>
      <c r="AB26" s="110"/>
      <c r="AC26" s="110"/>
      <c r="AD26" s="110"/>
      <c r="AE26" s="110"/>
      <c r="AF26" s="110"/>
      <c r="AG26" s="110"/>
      <c r="AH26" s="110"/>
      <c r="AI26" s="110"/>
      <c r="AJ26" s="229"/>
      <c r="AK26" s="707"/>
      <c r="AL26" s="707"/>
      <c r="AM26" s="707"/>
      <c r="AN26" s="205"/>
      <c r="AO26" s="323"/>
    </row>
    <row r="27" spans="1:41" ht="12" customHeight="1">
      <c r="A27" s="716"/>
      <c r="B27" s="702"/>
      <c r="C27" s="417"/>
      <c r="D27" s="417"/>
      <c r="E27" s="418"/>
      <c r="F27" s="205"/>
      <c r="G27" s="202"/>
      <c r="H27" s="205"/>
      <c r="I27" s="110"/>
      <c r="J27" s="110"/>
      <c r="K27" s="202"/>
      <c r="L27" s="205"/>
      <c r="M27" s="110"/>
      <c r="N27" s="110"/>
      <c r="O27" s="202"/>
      <c r="P27" s="110"/>
      <c r="Q27" s="708" t="s">
        <v>1185</v>
      </c>
      <c r="R27" s="110" t="s">
        <v>12</v>
      </c>
      <c r="S27" s="110"/>
      <c r="T27" s="110"/>
      <c r="U27" s="110"/>
      <c r="V27" s="110"/>
      <c r="W27" s="110"/>
      <c r="X27" s="110"/>
      <c r="Y27" s="110"/>
      <c r="Z27" s="110"/>
      <c r="AA27" s="110"/>
      <c r="AB27" s="110"/>
      <c r="AC27" s="110"/>
      <c r="AD27" s="110"/>
      <c r="AE27" s="110"/>
      <c r="AF27" s="110"/>
      <c r="AG27" s="110"/>
      <c r="AH27" s="110"/>
      <c r="AI27" s="110"/>
      <c r="AJ27" s="229"/>
      <c r="AK27" s="707"/>
      <c r="AL27" s="707"/>
      <c r="AM27" s="707"/>
      <c r="AN27" s="205"/>
      <c r="AO27" s="323"/>
    </row>
    <row r="28" spans="1:41" ht="12" customHeight="1">
      <c r="A28" s="716"/>
      <c r="B28" s="702"/>
      <c r="C28" s="417"/>
      <c r="D28" s="417"/>
      <c r="E28" s="418"/>
      <c r="F28" s="205"/>
      <c r="G28" s="202"/>
      <c r="H28" s="205"/>
      <c r="I28" s="110"/>
      <c r="J28" s="110"/>
      <c r="K28" s="202"/>
      <c r="L28" s="205"/>
      <c r="M28" s="110"/>
      <c r="N28" s="110"/>
      <c r="O28" s="202"/>
      <c r="P28" s="110"/>
      <c r="Q28" s="110"/>
      <c r="R28" s="110" t="s">
        <v>13</v>
      </c>
      <c r="S28" s="110"/>
      <c r="T28" s="110"/>
      <c r="U28" s="110"/>
      <c r="V28" s="110"/>
      <c r="W28" s="110"/>
      <c r="X28" s="110"/>
      <c r="Y28" s="110"/>
      <c r="Z28" s="110" t="s">
        <v>14</v>
      </c>
      <c r="AA28" s="110"/>
      <c r="AB28" s="110"/>
      <c r="AC28" s="110"/>
      <c r="AD28" s="110"/>
      <c r="AE28" s="110"/>
      <c r="AF28" s="110"/>
      <c r="AG28" s="110"/>
      <c r="AH28" s="110"/>
      <c r="AI28" s="110"/>
      <c r="AJ28" s="229"/>
      <c r="AK28" s="707"/>
      <c r="AL28" s="707"/>
      <c r="AM28" s="707"/>
      <c r="AN28" s="205"/>
      <c r="AO28" s="323"/>
    </row>
    <row r="29" spans="1:41" ht="12" customHeight="1">
      <c r="A29" s="716"/>
      <c r="B29" s="702"/>
      <c r="C29" s="417"/>
      <c r="D29" s="417"/>
      <c r="E29" s="418"/>
      <c r="F29" s="205"/>
      <c r="G29" s="202"/>
      <c r="H29" s="205"/>
      <c r="I29" s="110"/>
      <c r="J29" s="110"/>
      <c r="K29" s="202"/>
      <c r="L29" s="205"/>
      <c r="M29" s="110"/>
      <c r="N29" s="110"/>
      <c r="O29" s="202"/>
      <c r="P29" s="110"/>
      <c r="Q29" s="109" t="s">
        <v>1004</v>
      </c>
      <c r="R29" s="1666"/>
      <c r="S29" s="1666"/>
      <c r="T29" s="1666"/>
      <c r="U29" s="1666"/>
      <c r="V29" s="1666"/>
      <c r="W29" s="1666"/>
      <c r="X29" s="109" t="s">
        <v>1005</v>
      </c>
      <c r="Y29" s="109" t="s">
        <v>1004</v>
      </c>
      <c r="Z29" s="1666"/>
      <c r="AA29" s="1666"/>
      <c r="AB29" s="1666"/>
      <c r="AC29" s="1666"/>
      <c r="AD29" s="1666"/>
      <c r="AE29" s="1666"/>
      <c r="AF29" s="109" t="s">
        <v>1005</v>
      </c>
      <c r="AG29" s="110"/>
      <c r="AH29" s="110"/>
      <c r="AI29" s="110"/>
      <c r="AJ29" s="229"/>
      <c r="AK29" s="707"/>
      <c r="AL29" s="707"/>
      <c r="AM29" s="707"/>
      <c r="AN29" s="205"/>
      <c r="AO29" s="323"/>
    </row>
    <row r="30" spans="1:41" ht="12" customHeight="1">
      <c r="A30" s="716"/>
      <c r="B30" s="702"/>
      <c r="C30" s="417"/>
      <c r="D30" s="417"/>
      <c r="E30" s="418"/>
      <c r="F30" s="205"/>
      <c r="G30" s="202"/>
      <c r="H30" s="205"/>
      <c r="I30" s="110"/>
      <c r="J30" s="110"/>
      <c r="K30" s="202"/>
      <c r="L30" s="205"/>
      <c r="M30" s="110"/>
      <c r="N30" s="110"/>
      <c r="O30" s="202"/>
      <c r="P30" s="110"/>
      <c r="Q30" s="109" t="s">
        <v>1004</v>
      </c>
      <c r="R30" s="1666"/>
      <c r="S30" s="1666"/>
      <c r="T30" s="1666"/>
      <c r="U30" s="1666"/>
      <c r="V30" s="1666"/>
      <c r="W30" s="1666"/>
      <c r="X30" s="109" t="s">
        <v>1005</v>
      </c>
      <c r="Y30" s="109" t="s">
        <v>1004</v>
      </c>
      <c r="Z30" s="1666"/>
      <c r="AA30" s="1666"/>
      <c r="AB30" s="1666"/>
      <c r="AC30" s="1666"/>
      <c r="AD30" s="1666"/>
      <c r="AE30" s="1666"/>
      <c r="AF30" s="109" t="s">
        <v>1005</v>
      </c>
      <c r="AG30" s="110"/>
      <c r="AH30" s="110"/>
      <c r="AI30" s="110"/>
      <c r="AJ30" s="229"/>
      <c r="AK30" s="707"/>
      <c r="AL30" s="707"/>
      <c r="AM30" s="707"/>
      <c r="AN30" s="205"/>
      <c r="AO30" s="323"/>
    </row>
    <row r="31" spans="1:41" ht="12" customHeight="1">
      <c r="A31" s="716"/>
      <c r="B31" s="718"/>
      <c r="C31" s="719"/>
      <c r="D31" s="719"/>
      <c r="E31" s="720"/>
      <c r="F31" s="207"/>
      <c r="G31" s="208"/>
      <c r="H31" s="207"/>
      <c r="I31" s="296"/>
      <c r="J31" s="296"/>
      <c r="K31" s="208"/>
      <c r="L31" s="1749" t="s">
        <v>0</v>
      </c>
      <c r="M31" s="1750"/>
      <c r="N31" s="1750"/>
      <c r="O31" s="1751"/>
      <c r="P31" s="296"/>
      <c r="Q31" s="196" t="s">
        <v>1004</v>
      </c>
      <c r="R31" s="1742"/>
      <c r="S31" s="1742"/>
      <c r="T31" s="1742"/>
      <c r="U31" s="1742"/>
      <c r="V31" s="1742"/>
      <c r="W31" s="1742"/>
      <c r="X31" s="196" t="s">
        <v>1005</v>
      </c>
      <c r="Y31" s="196" t="s">
        <v>1004</v>
      </c>
      <c r="Z31" s="1742"/>
      <c r="AA31" s="1742"/>
      <c r="AB31" s="1742"/>
      <c r="AC31" s="1742"/>
      <c r="AD31" s="1742"/>
      <c r="AE31" s="1742"/>
      <c r="AF31" s="196" t="s">
        <v>1005</v>
      </c>
      <c r="AG31" s="296"/>
      <c r="AH31" s="296"/>
      <c r="AI31" s="296"/>
      <c r="AJ31" s="679"/>
      <c r="AK31" s="704"/>
      <c r="AL31" s="704"/>
      <c r="AM31" s="704"/>
      <c r="AN31" s="207"/>
      <c r="AO31" s="709"/>
    </row>
    <row r="32" spans="1:41" ht="12" customHeight="1">
      <c r="A32" s="716"/>
      <c r="B32" s="721" t="s">
        <v>1234</v>
      </c>
      <c r="C32" s="722"/>
      <c r="D32" s="722"/>
      <c r="E32" s="723"/>
      <c r="F32" s="1743"/>
      <c r="G32" s="1744"/>
      <c r="H32" s="710" t="s">
        <v>791</v>
      </c>
      <c r="I32" s="711"/>
      <c r="J32" s="711"/>
      <c r="K32" s="712"/>
      <c r="L32" s="724" t="s">
        <v>732</v>
      </c>
      <c r="M32" s="194"/>
      <c r="N32" s="194"/>
      <c r="O32" s="706"/>
      <c r="P32" s="194" t="s">
        <v>1003</v>
      </c>
      <c r="Q32" s="725" t="s">
        <v>1185</v>
      </c>
      <c r="R32" s="194" t="s">
        <v>18</v>
      </c>
      <c r="S32" s="194"/>
      <c r="T32" s="194"/>
      <c r="U32" s="194"/>
      <c r="V32" s="725" t="s">
        <v>1185</v>
      </c>
      <c r="W32" s="194" t="s">
        <v>409</v>
      </c>
      <c r="X32" s="194"/>
      <c r="Y32" s="194"/>
      <c r="Z32" s="194"/>
      <c r="AA32" s="194"/>
      <c r="AB32" s="194"/>
      <c r="AC32" s="194"/>
      <c r="AD32" s="194"/>
      <c r="AE32" s="194"/>
      <c r="AF32" s="194"/>
      <c r="AG32" s="194"/>
      <c r="AH32" s="194"/>
      <c r="AI32" s="706"/>
      <c r="AJ32" s="726" t="s">
        <v>514</v>
      </c>
      <c r="AK32" s="705" t="s">
        <v>429</v>
      </c>
      <c r="AL32" s="705"/>
      <c r="AM32" s="705"/>
      <c r="AN32" s="182"/>
      <c r="AO32" s="183"/>
    </row>
    <row r="33" spans="1:41" ht="12" customHeight="1">
      <c r="A33" s="716"/>
      <c r="B33" s="205" t="s">
        <v>651</v>
      </c>
      <c r="C33" s="110"/>
      <c r="D33" s="110"/>
      <c r="E33" s="202"/>
      <c r="F33" s="1745"/>
      <c r="G33" s="1746"/>
      <c r="H33" s="702" t="s">
        <v>1218</v>
      </c>
      <c r="I33" s="713"/>
      <c r="J33" s="713"/>
      <c r="K33" s="714"/>
      <c r="L33" s="207"/>
      <c r="M33" s="296"/>
      <c r="N33" s="296"/>
      <c r="O33" s="208"/>
      <c r="P33" s="110"/>
      <c r="Q33" s="110"/>
      <c r="R33" s="110"/>
      <c r="S33" s="110"/>
      <c r="T33" s="110"/>
      <c r="U33" s="110"/>
      <c r="V33" s="110"/>
      <c r="W33" s="110"/>
      <c r="X33" s="110"/>
      <c r="Y33" s="110"/>
      <c r="Z33" s="110"/>
      <c r="AA33" s="110"/>
      <c r="AB33" s="110"/>
      <c r="AC33" s="110"/>
      <c r="AD33" s="110"/>
      <c r="AE33" s="110"/>
      <c r="AF33" s="110"/>
      <c r="AG33" s="110"/>
      <c r="AH33" s="110"/>
      <c r="AI33" s="110"/>
      <c r="AJ33" s="717" t="s">
        <v>514</v>
      </c>
      <c r="AK33" s="707" t="s">
        <v>8</v>
      </c>
      <c r="AL33" s="707"/>
      <c r="AM33" s="707"/>
      <c r="AN33" s="161"/>
      <c r="AO33" s="169"/>
    </row>
    <row r="34" spans="1:41" ht="12" customHeight="1">
      <c r="A34" s="716"/>
      <c r="B34" s="205"/>
      <c r="C34" s="110"/>
      <c r="D34" s="110"/>
      <c r="E34" s="202"/>
      <c r="F34" s="1745"/>
      <c r="G34" s="1746"/>
      <c r="H34" s="702"/>
      <c r="I34" s="713"/>
      <c r="J34" s="713"/>
      <c r="K34" s="714"/>
      <c r="L34" s="710" t="s">
        <v>1235</v>
      </c>
      <c r="M34" s="711"/>
      <c r="N34" s="711"/>
      <c r="O34" s="712"/>
      <c r="P34" s="194" t="s">
        <v>1003</v>
      </c>
      <c r="Q34" s="194" t="s">
        <v>1236</v>
      </c>
      <c r="R34" s="194"/>
      <c r="S34" s="194"/>
      <c r="T34" s="194"/>
      <c r="U34" s="194"/>
      <c r="V34" s="194"/>
      <c r="W34" s="194"/>
      <c r="X34" s="194"/>
      <c r="Y34" s="194"/>
      <c r="Z34" s="194"/>
      <c r="AA34" s="194"/>
      <c r="AB34" s="194"/>
      <c r="AC34" s="194"/>
      <c r="AD34" s="194"/>
      <c r="AE34" s="194"/>
      <c r="AF34" s="194"/>
      <c r="AG34" s="194"/>
      <c r="AH34" s="194"/>
      <c r="AI34" s="706"/>
      <c r="AJ34" s="727"/>
      <c r="AK34" s="707" t="s">
        <v>10</v>
      </c>
      <c r="AL34" s="707"/>
      <c r="AM34" s="707"/>
      <c r="AN34" s="205"/>
      <c r="AO34" s="323"/>
    </row>
    <row r="35" spans="1:41" ht="12" customHeight="1">
      <c r="A35" s="716"/>
      <c r="B35" s="1597" t="str">
        <f>IF(自己評価総括表!A37="□","■選択無","□選択無")</f>
        <v>■選択無</v>
      </c>
      <c r="C35" s="1598"/>
      <c r="D35" s="1598"/>
      <c r="E35" s="1599"/>
      <c r="F35" s="1745"/>
      <c r="G35" s="1746"/>
      <c r="H35" s="702"/>
      <c r="I35" s="713"/>
      <c r="J35" s="713"/>
      <c r="K35" s="714"/>
      <c r="L35" s="702" t="s">
        <v>1237</v>
      </c>
      <c r="M35" s="713"/>
      <c r="N35" s="713"/>
      <c r="O35" s="714"/>
      <c r="P35" s="110"/>
      <c r="Q35" s="708" t="s">
        <v>1185</v>
      </c>
      <c r="R35" s="110" t="s">
        <v>19</v>
      </c>
      <c r="S35" s="110"/>
      <c r="T35" s="110"/>
      <c r="U35" s="110"/>
      <c r="V35" s="110"/>
      <c r="W35" s="110"/>
      <c r="X35" s="110"/>
      <c r="Y35" s="110"/>
      <c r="Z35" s="110"/>
      <c r="AA35" s="110"/>
      <c r="AB35" s="110"/>
      <c r="AC35" s="110"/>
      <c r="AD35" s="110"/>
      <c r="AE35" s="110"/>
      <c r="AF35" s="110"/>
      <c r="AG35" s="110"/>
      <c r="AH35" s="110"/>
      <c r="AI35" s="110"/>
      <c r="AJ35" s="717" t="s">
        <v>514</v>
      </c>
      <c r="AK35" s="707" t="s">
        <v>437</v>
      </c>
      <c r="AL35" s="707"/>
      <c r="AM35" s="707"/>
      <c r="AN35" s="205"/>
      <c r="AO35" s="323"/>
    </row>
    <row r="36" spans="1:41" ht="12" customHeight="1">
      <c r="A36" s="716"/>
      <c r="B36" s="205"/>
      <c r="C36" s="110"/>
      <c r="D36" s="110"/>
      <c r="E36" s="202"/>
      <c r="F36" s="1745"/>
      <c r="G36" s="1746"/>
      <c r="H36" s="702"/>
      <c r="I36" s="713"/>
      <c r="J36" s="713"/>
      <c r="K36" s="714"/>
      <c r="L36" s="702"/>
      <c r="M36" s="713"/>
      <c r="N36" s="713"/>
      <c r="O36" s="714"/>
      <c r="P36" s="110"/>
      <c r="Q36" s="708" t="s">
        <v>514</v>
      </c>
      <c r="R36" s="110" t="s">
        <v>21</v>
      </c>
      <c r="S36" s="110"/>
      <c r="T36" s="110"/>
      <c r="U36" s="110"/>
      <c r="V36" s="110"/>
      <c r="W36" s="110"/>
      <c r="X36" s="110"/>
      <c r="Y36" s="110"/>
      <c r="Z36" s="110"/>
      <c r="AA36" s="110"/>
      <c r="AB36" s="110"/>
      <c r="AC36" s="110"/>
      <c r="AD36" s="110"/>
      <c r="AE36" s="110"/>
      <c r="AF36" s="110"/>
      <c r="AG36" s="110"/>
      <c r="AH36" s="110"/>
      <c r="AI36" s="110"/>
      <c r="AJ36" s="717" t="s">
        <v>514</v>
      </c>
      <c r="AK36" s="707" t="s">
        <v>455</v>
      </c>
      <c r="AL36" s="707"/>
      <c r="AM36" s="707"/>
      <c r="AN36" s="205"/>
      <c r="AO36" s="323"/>
    </row>
    <row r="37" spans="1:41" ht="12" customHeight="1">
      <c r="A37" s="716"/>
      <c r="B37" s="205"/>
      <c r="C37" s="110"/>
      <c r="D37" s="110"/>
      <c r="E37" s="202"/>
      <c r="F37" s="1745"/>
      <c r="G37" s="1746"/>
      <c r="H37" s="702"/>
      <c r="I37" s="713"/>
      <c r="J37" s="713"/>
      <c r="K37" s="714"/>
      <c r="L37" s="702"/>
      <c r="M37" s="713"/>
      <c r="N37" s="713"/>
      <c r="O37" s="714"/>
      <c r="P37" s="110"/>
      <c r="Q37" s="707" t="s">
        <v>22</v>
      </c>
      <c r="R37" s="110"/>
      <c r="S37" s="1683"/>
      <c r="T37" s="1683"/>
      <c r="U37" s="1683"/>
      <c r="V37" s="1683"/>
      <c r="W37" s="1683"/>
      <c r="X37" s="1683"/>
      <c r="Y37" s="1683"/>
      <c r="Z37" s="1683"/>
      <c r="AA37" s="1683"/>
      <c r="AB37" s="1683"/>
      <c r="AC37" s="1683"/>
      <c r="AD37" s="1683"/>
      <c r="AE37" s="1683"/>
      <c r="AF37" s="110" t="s">
        <v>1005</v>
      </c>
      <c r="AG37" s="110"/>
      <c r="AH37" s="110"/>
      <c r="AI37" s="110"/>
      <c r="AJ37" s="717" t="s">
        <v>514</v>
      </c>
      <c r="AK37" s="707" t="s">
        <v>23</v>
      </c>
      <c r="AL37" s="707"/>
      <c r="AM37" s="707"/>
      <c r="AN37" s="205"/>
      <c r="AO37" s="323"/>
    </row>
    <row r="38" spans="1:41" ht="12" customHeight="1">
      <c r="A38" s="716"/>
      <c r="B38" s="205"/>
      <c r="C38" s="110"/>
      <c r="D38" s="110"/>
      <c r="E38" s="202"/>
      <c r="F38" s="1745"/>
      <c r="G38" s="1746"/>
      <c r="H38" s="702"/>
      <c r="I38" s="713"/>
      <c r="J38" s="713"/>
      <c r="K38" s="714"/>
      <c r="L38" s="702"/>
      <c r="M38" s="713"/>
      <c r="N38" s="713"/>
      <c r="O38" s="714"/>
      <c r="P38" s="110"/>
      <c r="Q38" s="707" t="s">
        <v>24</v>
      </c>
      <c r="R38" s="110"/>
      <c r="S38" s="110"/>
      <c r="T38" s="1435"/>
      <c r="U38" s="1435"/>
      <c r="V38" s="1435"/>
      <c r="W38" s="247" t="s">
        <v>1238</v>
      </c>
      <c r="X38" s="110"/>
      <c r="Y38" s="110"/>
      <c r="Z38" s="110"/>
      <c r="AA38" s="110"/>
      <c r="AB38" s="110"/>
      <c r="AC38" s="110"/>
      <c r="AD38" s="110"/>
      <c r="AE38" s="110"/>
      <c r="AF38" s="110"/>
      <c r="AG38" s="110"/>
      <c r="AH38" s="110"/>
      <c r="AI38" s="110"/>
      <c r="AJ38" s="727"/>
      <c r="AK38" s="707"/>
      <c r="AL38" s="707"/>
      <c r="AM38" s="707"/>
      <c r="AN38" s="205"/>
      <c r="AO38" s="323"/>
    </row>
    <row r="39" spans="1:41" ht="12" customHeight="1">
      <c r="A39" s="716"/>
      <c r="B39" s="205"/>
      <c r="C39" s="110"/>
      <c r="D39" s="110"/>
      <c r="E39" s="202"/>
      <c r="F39" s="1745"/>
      <c r="G39" s="1746"/>
      <c r="H39" s="702"/>
      <c r="I39" s="713"/>
      <c r="J39" s="713"/>
      <c r="K39" s="714"/>
      <c r="L39" s="205"/>
      <c r="M39" s="110"/>
      <c r="N39" s="110"/>
      <c r="O39" s="202"/>
      <c r="P39" s="110"/>
      <c r="Q39" s="110" t="s">
        <v>25</v>
      </c>
      <c r="R39" s="110"/>
      <c r="S39" s="110"/>
      <c r="T39" s="110"/>
      <c r="U39" s="110"/>
      <c r="V39" s="110"/>
      <c r="W39" s="1435"/>
      <c r="X39" s="1435"/>
      <c r="Y39" s="1435"/>
      <c r="Z39" s="110" t="s">
        <v>1150</v>
      </c>
      <c r="AA39" s="110"/>
      <c r="AB39" s="110"/>
      <c r="AC39" s="110"/>
      <c r="AD39" s="110"/>
      <c r="AE39" s="110"/>
      <c r="AF39" s="110"/>
      <c r="AG39" s="110"/>
      <c r="AH39" s="110"/>
      <c r="AI39" s="202"/>
      <c r="AJ39" s="727"/>
      <c r="AK39" s="707"/>
      <c r="AL39" s="707"/>
      <c r="AM39" s="707"/>
      <c r="AN39" s="205"/>
      <c r="AO39" s="323"/>
    </row>
    <row r="40" spans="1:41" ht="12" customHeight="1">
      <c r="A40" s="716"/>
      <c r="B40" s="205"/>
      <c r="C40" s="110"/>
      <c r="D40" s="110"/>
      <c r="E40" s="202"/>
      <c r="F40" s="1745"/>
      <c r="G40" s="1746"/>
      <c r="H40" s="702"/>
      <c r="I40" s="713"/>
      <c r="J40" s="713"/>
      <c r="K40" s="714"/>
      <c r="L40" s="207"/>
      <c r="M40" s="296"/>
      <c r="N40" s="296"/>
      <c r="O40" s="208"/>
      <c r="P40" s="296"/>
      <c r="Q40" s="296" t="s">
        <v>26</v>
      </c>
      <c r="R40" s="296"/>
      <c r="S40" s="296"/>
      <c r="T40" s="296"/>
      <c r="U40" s="296"/>
      <c r="V40" s="1741"/>
      <c r="W40" s="1741"/>
      <c r="X40" s="1741"/>
      <c r="Y40" s="296" t="s">
        <v>1239</v>
      </c>
      <c r="Z40" s="296"/>
      <c r="AA40" s="728"/>
      <c r="AB40" s="728"/>
      <c r="AC40" s="296"/>
      <c r="AD40" s="296"/>
      <c r="AE40" s="296"/>
      <c r="AF40" s="296"/>
      <c r="AG40" s="296"/>
      <c r="AH40" s="296"/>
      <c r="AI40" s="208"/>
      <c r="AJ40" s="727"/>
      <c r="AK40" s="707"/>
      <c r="AL40" s="707"/>
      <c r="AM40" s="707"/>
      <c r="AN40" s="205"/>
      <c r="AO40" s="323"/>
    </row>
    <row r="41" spans="1:41" ht="12" customHeight="1">
      <c r="A41" s="716"/>
      <c r="B41" s="205"/>
      <c r="C41" s="110"/>
      <c r="D41" s="110"/>
      <c r="E41" s="202"/>
      <c r="F41" s="1745"/>
      <c r="G41" s="1746"/>
      <c r="H41" s="702"/>
      <c r="I41" s="713"/>
      <c r="J41" s="713"/>
      <c r="K41" s="714"/>
      <c r="L41" s="724" t="s">
        <v>18</v>
      </c>
      <c r="M41" s="194"/>
      <c r="N41" s="194"/>
      <c r="O41" s="706"/>
      <c r="P41" s="110" t="s">
        <v>1003</v>
      </c>
      <c r="Q41" s="110" t="s">
        <v>27</v>
      </c>
      <c r="R41" s="110"/>
      <c r="S41" s="110"/>
      <c r="T41" s="110"/>
      <c r="U41" s="110"/>
      <c r="V41" s="110"/>
      <c r="W41" s="110"/>
      <c r="X41" s="110"/>
      <c r="Y41" s="110"/>
      <c r="Z41" s="110"/>
      <c r="AA41" s="110"/>
      <c r="AB41" s="110"/>
      <c r="AC41" s="110"/>
      <c r="AD41" s="110"/>
      <c r="AE41" s="110"/>
      <c r="AF41" s="110"/>
      <c r="AG41" s="110"/>
      <c r="AH41" s="110"/>
      <c r="AI41" s="202"/>
      <c r="AJ41" s="727"/>
      <c r="AK41" s="707"/>
      <c r="AL41" s="707"/>
      <c r="AM41" s="707"/>
      <c r="AN41" s="205"/>
      <c r="AO41" s="323"/>
    </row>
    <row r="42" spans="1:41" ht="12" customHeight="1">
      <c r="A42" s="716"/>
      <c r="B42" s="205"/>
      <c r="C42" s="110"/>
      <c r="D42" s="110"/>
      <c r="E42" s="202"/>
      <c r="F42" s="1745"/>
      <c r="G42" s="1746"/>
      <c r="H42" s="702"/>
      <c r="I42" s="713"/>
      <c r="J42" s="713"/>
      <c r="K42" s="714"/>
      <c r="L42" s="205"/>
      <c r="M42" s="110"/>
      <c r="N42" s="110"/>
      <c r="O42" s="202"/>
      <c r="P42" s="110"/>
      <c r="Q42" s="708" t="s">
        <v>1185</v>
      </c>
      <c r="R42" s="110" t="s">
        <v>28</v>
      </c>
      <c r="S42" s="110"/>
      <c r="T42" s="110"/>
      <c r="U42" s="110"/>
      <c r="V42" s="110"/>
      <c r="W42" s="110"/>
      <c r="X42" s="110"/>
      <c r="Y42" s="110"/>
      <c r="Z42" s="110"/>
      <c r="AA42" s="110"/>
      <c r="AB42" s="110"/>
      <c r="AC42" s="110"/>
      <c r="AD42" s="110"/>
      <c r="AE42" s="110"/>
      <c r="AF42" s="110"/>
      <c r="AG42" s="110"/>
      <c r="AH42" s="110"/>
      <c r="AI42" s="110"/>
      <c r="AJ42" s="727"/>
      <c r="AK42" s="707"/>
      <c r="AL42" s="707"/>
      <c r="AM42" s="707"/>
      <c r="AN42" s="205"/>
      <c r="AO42" s="323"/>
    </row>
    <row r="43" spans="1:41" ht="12" customHeight="1">
      <c r="A43" s="716"/>
      <c r="B43" s="205"/>
      <c r="C43" s="110"/>
      <c r="D43" s="110"/>
      <c r="E43" s="202"/>
      <c r="F43" s="1745"/>
      <c r="G43" s="1746"/>
      <c r="H43" s="702"/>
      <c r="I43" s="713"/>
      <c r="J43" s="713"/>
      <c r="K43" s="714"/>
      <c r="L43" s="205"/>
      <c r="M43" s="110"/>
      <c r="N43" s="110"/>
      <c r="O43" s="202"/>
      <c r="P43" s="110"/>
      <c r="Q43" s="708" t="s">
        <v>1185</v>
      </c>
      <c r="R43" s="110" t="s">
        <v>29</v>
      </c>
      <c r="S43" s="110"/>
      <c r="T43" s="110"/>
      <c r="U43" s="110"/>
      <c r="V43" s="110"/>
      <c r="W43" s="110"/>
      <c r="X43" s="110"/>
      <c r="Y43" s="110"/>
      <c r="Z43" s="110"/>
      <c r="AA43" s="110"/>
      <c r="AB43" s="110"/>
      <c r="AC43" s="110"/>
      <c r="AD43" s="110"/>
      <c r="AE43" s="110"/>
      <c r="AF43" s="110"/>
      <c r="AG43" s="110"/>
      <c r="AH43" s="110"/>
      <c r="AI43" s="110"/>
      <c r="AJ43" s="727"/>
      <c r="AK43" s="707"/>
      <c r="AL43" s="707"/>
      <c r="AM43" s="707"/>
      <c r="AN43" s="205"/>
      <c r="AO43" s="323"/>
    </row>
    <row r="44" spans="1:41" ht="12" customHeight="1">
      <c r="A44" s="716"/>
      <c r="B44" s="205"/>
      <c r="C44" s="110"/>
      <c r="D44" s="110"/>
      <c r="E44" s="202"/>
      <c r="F44" s="1745"/>
      <c r="G44" s="1746"/>
      <c r="H44" s="702"/>
      <c r="I44" s="713"/>
      <c r="J44" s="713"/>
      <c r="K44" s="714"/>
      <c r="L44" s="205"/>
      <c r="M44" s="110"/>
      <c r="N44" s="110"/>
      <c r="O44" s="202"/>
      <c r="P44" s="110"/>
      <c r="Q44" s="708" t="s">
        <v>1185</v>
      </c>
      <c r="R44" s="110" t="s">
        <v>30</v>
      </c>
      <c r="S44" s="110"/>
      <c r="T44" s="110"/>
      <c r="U44" s="110"/>
      <c r="V44" s="110"/>
      <c r="W44" s="110"/>
      <c r="X44" s="110"/>
      <c r="Y44" s="110"/>
      <c r="Z44" s="110"/>
      <c r="AA44" s="110"/>
      <c r="AB44" s="110"/>
      <c r="AC44" s="110"/>
      <c r="AD44" s="110"/>
      <c r="AE44" s="110"/>
      <c r="AF44" s="110"/>
      <c r="AG44" s="110"/>
      <c r="AH44" s="110"/>
      <c r="AI44" s="110"/>
      <c r="AJ44" s="727"/>
      <c r="AK44" s="707"/>
      <c r="AL44" s="707"/>
      <c r="AM44" s="707"/>
      <c r="AN44" s="205"/>
      <c r="AO44" s="323"/>
    </row>
    <row r="45" spans="1:41" ht="12" customHeight="1">
      <c r="A45" s="716"/>
      <c r="B45" s="205"/>
      <c r="C45" s="110"/>
      <c r="D45" s="110"/>
      <c r="E45" s="202"/>
      <c r="F45" s="1745"/>
      <c r="G45" s="1746"/>
      <c r="H45" s="702"/>
      <c r="I45" s="713"/>
      <c r="J45" s="713"/>
      <c r="K45" s="714"/>
      <c r="L45" s="205"/>
      <c r="M45" s="110"/>
      <c r="N45" s="110"/>
      <c r="O45" s="202"/>
      <c r="P45" s="110" t="s">
        <v>1033</v>
      </c>
      <c r="Q45" s="110" t="s">
        <v>31</v>
      </c>
      <c r="R45" s="110"/>
      <c r="S45" s="110"/>
      <c r="T45" s="110"/>
      <c r="U45" s="110"/>
      <c r="V45" s="110"/>
      <c r="W45" s="110"/>
      <c r="X45" s="110"/>
      <c r="Y45" s="110"/>
      <c r="Z45" s="110"/>
      <c r="AA45" s="110"/>
      <c r="AB45" s="110"/>
      <c r="AC45" s="110"/>
      <c r="AD45" s="110"/>
      <c r="AE45" s="110"/>
      <c r="AF45" s="110"/>
      <c r="AG45" s="110"/>
      <c r="AH45" s="110"/>
      <c r="AI45" s="110"/>
      <c r="AJ45" s="727"/>
      <c r="AK45" s="707"/>
      <c r="AL45" s="707"/>
      <c r="AM45" s="707"/>
      <c r="AN45" s="205"/>
      <c r="AO45" s="323"/>
    </row>
    <row r="46" spans="1:41" ht="12" customHeight="1">
      <c r="A46" s="716"/>
      <c r="B46" s="205"/>
      <c r="C46" s="110"/>
      <c r="D46" s="110"/>
      <c r="E46" s="202"/>
      <c r="F46" s="1745"/>
      <c r="G46" s="1746"/>
      <c r="H46" s="702"/>
      <c r="I46" s="713"/>
      <c r="J46" s="713"/>
      <c r="K46" s="714"/>
      <c r="L46" s="205"/>
      <c r="M46" s="110"/>
      <c r="N46" s="110"/>
      <c r="O46" s="202"/>
      <c r="P46" s="110"/>
      <c r="Q46" s="109" t="s">
        <v>1035</v>
      </c>
      <c r="R46" s="1683"/>
      <c r="S46" s="1683"/>
      <c r="T46" s="1683"/>
      <c r="U46" s="1683"/>
      <c r="V46" s="1683"/>
      <c r="W46" s="1683"/>
      <c r="X46" s="1683"/>
      <c r="Y46" s="1683"/>
      <c r="Z46" s="1683"/>
      <c r="AA46" s="1683"/>
      <c r="AB46" s="1683"/>
      <c r="AC46" s="1683"/>
      <c r="AD46" s="1683"/>
      <c r="AE46" s="1683"/>
      <c r="AF46" s="110" t="s">
        <v>1044</v>
      </c>
      <c r="AG46" s="110"/>
      <c r="AH46" s="110"/>
      <c r="AI46" s="110"/>
      <c r="AJ46" s="727"/>
      <c r="AK46" s="707"/>
      <c r="AL46" s="707"/>
      <c r="AM46" s="707"/>
      <c r="AN46" s="205"/>
      <c r="AO46" s="323"/>
    </row>
    <row r="47" spans="1:41" ht="12" customHeight="1">
      <c r="A47" s="716"/>
      <c r="B47" s="205"/>
      <c r="C47" s="110"/>
      <c r="D47" s="110"/>
      <c r="E47" s="202"/>
      <c r="F47" s="1745"/>
      <c r="G47" s="1746"/>
      <c r="H47" s="702"/>
      <c r="I47" s="713"/>
      <c r="J47" s="713"/>
      <c r="K47" s="714"/>
      <c r="L47" s="205"/>
      <c r="M47" s="110"/>
      <c r="N47" s="110"/>
      <c r="O47" s="202"/>
      <c r="P47" s="110" t="s">
        <v>1033</v>
      </c>
      <c r="Q47" s="110" t="s">
        <v>32</v>
      </c>
      <c r="R47" s="110"/>
      <c r="S47" s="110"/>
      <c r="T47" s="110"/>
      <c r="U47" s="110"/>
      <c r="V47" s="110"/>
      <c r="W47" s="110"/>
      <c r="X47" s="110"/>
      <c r="Y47" s="110"/>
      <c r="Z47" s="110"/>
      <c r="AA47" s="110"/>
      <c r="AB47" s="110"/>
      <c r="AC47" s="110"/>
      <c r="AD47" s="110"/>
      <c r="AE47" s="110"/>
      <c r="AF47" s="110"/>
      <c r="AG47" s="110"/>
      <c r="AH47" s="110"/>
      <c r="AI47" s="110"/>
      <c r="AJ47" s="727"/>
      <c r="AK47" s="707"/>
      <c r="AL47" s="707"/>
      <c r="AM47" s="707"/>
      <c r="AN47" s="205"/>
      <c r="AO47" s="323"/>
    </row>
    <row r="48" spans="1:41" ht="12" customHeight="1">
      <c r="A48" s="716"/>
      <c r="B48" s="205"/>
      <c r="C48" s="110"/>
      <c r="D48" s="110"/>
      <c r="E48" s="202"/>
      <c r="F48" s="1745"/>
      <c r="G48" s="1746"/>
      <c r="H48" s="702"/>
      <c r="I48" s="713"/>
      <c r="J48" s="713"/>
      <c r="K48" s="714"/>
      <c r="L48" s="205"/>
      <c r="M48" s="110"/>
      <c r="N48" s="110"/>
      <c r="O48" s="202"/>
      <c r="P48" s="110"/>
      <c r="Q48" s="109" t="s">
        <v>1035</v>
      </c>
      <c r="R48" s="1683"/>
      <c r="S48" s="1683"/>
      <c r="T48" s="1683"/>
      <c r="U48" s="1683"/>
      <c r="V48" s="1683"/>
      <c r="W48" s="1683"/>
      <c r="X48" s="1683"/>
      <c r="Y48" s="1683"/>
      <c r="Z48" s="1683"/>
      <c r="AA48" s="1683"/>
      <c r="AB48" s="1683"/>
      <c r="AC48" s="1683"/>
      <c r="AD48" s="1683"/>
      <c r="AE48" s="1683"/>
      <c r="AF48" s="110" t="s">
        <v>1044</v>
      </c>
      <c r="AG48" s="110"/>
      <c r="AH48" s="110"/>
      <c r="AI48" s="110"/>
      <c r="AJ48" s="727"/>
      <c r="AK48" s="707"/>
      <c r="AL48" s="707"/>
      <c r="AM48" s="707"/>
      <c r="AN48" s="205"/>
      <c r="AO48" s="323"/>
    </row>
    <row r="49" spans="1:41" ht="12" customHeight="1">
      <c r="A49" s="716"/>
      <c r="B49" s="205"/>
      <c r="C49" s="110"/>
      <c r="D49" s="110"/>
      <c r="E49" s="202"/>
      <c r="F49" s="1745"/>
      <c r="G49" s="1746"/>
      <c r="H49" s="702"/>
      <c r="I49" s="713"/>
      <c r="J49" s="713"/>
      <c r="K49" s="714"/>
      <c r="L49" s="205"/>
      <c r="M49" s="110"/>
      <c r="N49" s="110"/>
      <c r="O49" s="202"/>
      <c r="P49" s="110" t="s">
        <v>1033</v>
      </c>
      <c r="Q49" s="110" t="s">
        <v>33</v>
      </c>
      <c r="R49" s="110"/>
      <c r="S49" s="110"/>
      <c r="T49" s="110"/>
      <c r="U49" s="110"/>
      <c r="V49" s="110"/>
      <c r="W49" s="110"/>
      <c r="X49" s="110"/>
      <c r="Y49" s="110"/>
      <c r="Z49" s="110"/>
      <c r="AA49" s="110"/>
      <c r="AB49" s="110"/>
      <c r="AC49" s="110"/>
      <c r="AD49" s="110"/>
      <c r="AE49" s="110"/>
      <c r="AF49" s="110"/>
      <c r="AG49" s="110"/>
      <c r="AH49" s="110"/>
      <c r="AI49" s="110"/>
      <c r="AJ49" s="727"/>
      <c r="AK49" s="707"/>
      <c r="AL49" s="707"/>
      <c r="AM49" s="707"/>
      <c r="AN49" s="205"/>
      <c r="AO49" s="323"/>
    </row>
    <row r="50" spans="1:41" ht="12" customHeight="1">
      <c r="A50" s="716"/>
      <c r="B50" s="205"/>
      <c r="C50" s="110"/>
      <c r="D50" s="110"/>
      <c r="E50" s="202"/>
      <c r="F50" s="1745"/>
      <c r="G50" s="1746"/>
      <c r="H50" s="702"/>
      <c r="I50" s="713"/>
      <c r="J50" s="713"/>
      <c r="K50" s="714"/>
      <c r="L50" s="205"/>
      <c r="M50" s="110"/>
      <c r="N50" s="110"/>
      <c r="O50" s="202"/>
      <c r="P50" s="110"/>
      <c r="Q50" s="708" t="s">
        <v>1192</v>
      </c>
      <c r="R50" s="110" t="s">
        <v>34</v>
      </c>
      <c r="S50" s="110"/>
      <c r="T50" s="110"/>
      <c r="U50" s="110"/>
      <c r="V50" s="110"/>
      <c r="W50" s="110"/>
      <c r="X50" s="110"/>
      <c r="Y50" s="110"/>
      <c r="Z50" s="110"/>
      <c r="AA50" s="110"/>
      <c r="AB50" s="110"/>
      <c r="AC50" s="708" t="s">
        <v>1192</v>
      </c>
      <c r="AD50" s="110" t="s">
        <v>1240</v>
      </c>
      <c r="AE50" s="110"/>
      <c r="AF50" s="110"/>
      <c r="AG50" s="110"/>
      <c r="AH50" s="110"/>
      <c r="AI50" s="110"/>
      <c r="AJ50" s="727"/>
      <c r="AK50" s="707"/>
      <c r="AL50" s="707"/>
      <c r="AM50" s="707"/>
      <c r="AN50" s="205"/>
      <c r="AO50" s="323"/>
    </row>
    <row r="51" spans="1:41" ht="12" customHeight="1">
      <c r="A51" s="716"/>
      <c r="B51" s="205"/>
      <c r="C51" s="110"/>
      <c r="D51" s="110"/>
      <c r="E51" s="202"/>
      <c r="F51" s="1745"/>
      <c r="G51" s="1746"/>
      <c r="H51" s="702"/>
      <c r="I51" s="713"/>
      <c r="J51" s="713"/>
      <c r="K51" s="714"/>
      <c r="L51" s="205"/>
      <c r="M51" s="110"/>
      <c r="N51" s="110"/>
      <c r="O51" s="202"/>
      <c r="P51" s="110" t="s">
        <v>1033</v>
      </c>
      <c r="Q51" s="110" t="s">
        <v>35</v>
      </c>
      <c r="R51" s="110"/>
      <c r="S51" s="110"/>
      <c r="T51" s="110"/>
      <c r="U51" s="110"/>
      <c r="V51" s="110"/>
      <c r="W51" s="110"/>
      <c r="X51" s="110"/>
      <c r="Y51" s="110"/>
      <c r="Z51" s="110"/>
      <c r="AA51" s="110"/>
      <c r="AB51" s="110"/>
      <c r="AC51" s="110"/>
      <c r="AD51" s="110"/>
      <c r="AE51" s="110"/>
      <c r="AF51" s="110"/>
      <c r="AG51" s="110"/>
      <c r="AH51" s="110"/>
      <c r="AI51" s="110"/>
      <c r="AJ51" s="727"/>
      <c r="AK51" s="707"/>
      <c r="AL51" s="707"/>
      <c r="AM51" s="707"/>
      <c r="AN51" s="205"/>
      <c r="AO51" s="323"/>
    </row>
    <row r="52" spans="1:41" ht="12" customHeight="1">
      <c r="A52" s="716"/>
      <c r="B52" s="205"/>
      <c r="C52" s="110"/>
      <c r="D52" s="110"/>
      <c r="E52" s="202"/>
      <c r="F52" s="1745"/>
      <c r="G52" s="1746"/>
      <c r="H52" s="702"/>
      <c r="I52" s="713"/>
      <c r="J52" s="713"/>
      <c r="K52" s="714"/>
      <c r="L52" s="205"/>
      <c r="M52" s="110"/>
      <c r="N52" s="110"/>
      <c r="O52" s="202"/>
      <c r="P52" s="110"/>
      <c r="Q52" s="708" t="s">
        <v>1192</v>
      </c>
      <c r="R52" s="110" t="s">
        <v>19</v>
      </c>
      <c r="S52" s="110"/>
      <c r="T52" s="110"/>
      <c r="U52" s="110"/>
      <c r="V52" s="110"/>
      <c r="W52" s="110"/>
      <c r="X52" s="110"/>
      <c r="Y52" s="110"/>
      <c r="Z52" s="110"/>
      <c r="AA52" s="110"/>
      <c r="AB52" s="110"/>
      <c r="AC52" s="110"/>
      <c r="AD52" s="110"/>
      <c r="AE52" s="110"/>
      <c r="AF52" s="110"/>
      <c r="AG52" s="110"/>
      <c r="AH52" s="110"/>
      <c r="AI52" s="110"/>
      <c r="AJ52" s="727"/>
      <c r="AK52" s="707"/>
      <c r="AL52" s="707"/>
      <c r="AM52" s="707"/>
      <c r="AN52" s="205"/>
      <c r="AO52" s="323"/>
    </row>
    <row r="53" spans="1:41" ht="12" customHeight="1">
      <c r="A53" s="716"/>
      <c r="B53" s="205"/>
      <c r="C53" s="110"/>
      <c r="D53" s="110"/>
      <c r="E53" s="202"/>
      <c r="F53" s="1745"/>
      <c r="G53" s="1746"/>
      <c r="H53" s="702"/>
      <c r="I53" s="713"/>
      <c r="J53" s="713"/>
      <c r="K53" s="714"/>
      <c r="L53" s="205"/>
      <c r="M53" s="110"/>
      <c r="N53" s="110"/>
      <c r="O53" s="202"/>
      <c r="P53" s="110"/>
      <c r="Q53" s="708" t="s">
        <v>514</v>
      </c>
      <c r="R53" s="110" t="s">
        <v>21</v>
      </c>
      <c r="S53" s="110"/>
      <c r="T53" s="110"/>
      <c r="U53" s="110"/>
      <c r="V53" s="110"/>
      <c r="W53" s="110"/>
      <c r="X53" s="110"/>
      <c r="Y53" s="110"/>
      <c r="Z53" s="110"/>
      <c r="AA53" s="110"/>
      <c r="AB53" s="110"/>
      <c r="AC53" s="110"/>
      <c r="AD53" s="110"/>
      <c r="AE53" s="110"/>
      <c r="AF53" s="110"/>
      <c r="AG53" s="110"/>
      <c r="AH53" s="110"/>
      <c r="AI53" s="110"/>
      <c r="AJ53" s="727"/>
      <c r="AK53" s="707"/>
      <c r="AL53" s="707"/>
      <c r="AM53" s="707"/>
      <c r="AN53" s="205"/>
      <c r="AO53" s="323"/>
    </row>
    <row r="54" spans="1:41" ht="12" customHeight="1">
      <c r="A54" s="716"/>
      <c r="B54" s="205"/>
      <c r="C54" s="110"/>
      <c r="D54" s="110"/>
      <c r="E54" s="202"/>
      <c r="F54" s="1745"/>
      <c r="G54" s="1746"/>
      <c r="H54" s="702"/>
      <c r="I54" s="713"/>
      <c r="J54" s="713"/>
      <c r="K54" s="714"/>
      <c r="L54" s="205"/>
      <c r="M54" s="110"/>
      <c r="N54" s="110"/>
      <c r="O54" s="202"/>
      <c r="P54" s="110"/>
      <c r="Q54" s="110" t="s">
        <v>1241</v>
      </c>
      <c r="R54" s="110"/>
      <c r="S54" s="110"/>
      <c r="T54" s="1435"/>
      <c r="U54" s="1435"/>
      <c r="V54" s="1435"/>
      <c r="W54" s="110" t="s">
        <v>1036</v>
      </c>
      <c r="X54" s="110"/>
      <c r="Y54" s="110" t="s">
        <v>1242</v>
      </c>
      <c r="Z54" s="110"/>
      <c r="AA54" s="110"/>
      <c r="AB54" s="1435"/>
      <c r="AC54" s="1435"/>
      <c r="AD54" s="1435"/>
      <c r="AE54" s="110" t="s">
        <v>1036</v>
      </c>
      <c r="AF54" s="110"/>
      <c r="AG54" s="110"/>
      <c r="AH54" s="110"/>
      <c r="AI54" s="110"/>
      <c r="AJ54" s="727"/>
      <c r="AK54" s="707"/>
      <c r="AL54" s="707"/>
      <c r="AM54" s="707"/>
      <c r="AN54" s="205"/>
      <c r="AO54" s="323"/>
    </row>
    <row r="55" spans="1:41" ht="12" customHeight="1">
      <c r="A55" s="716"/>
      <c r="B55" s="205"/>
      <c r="C55" s="110"/>
      <c r="D55" s="110"/>
      <c r="E55" s="202"/>
      <c r="F55" s="1745"/>
      <c r="G55" s="1746"/>
      <c r="H55" s="702"/>
      <c r="I55" s="713"/>
      <c r="J55" s="713"/>
      <c r="K55" s="714"/>
      <c r="L55" s="205"/>
      <c r="M55" s="110"/>
      <c r="N55" s="110"/>
      <c r="O55" s="202"/>
      <c r="P55" s="110"/>
      <c r="Q55" s="110" t="s">
        <v>36</v>
      </c>
      <c r="R55" s="110"/>
      <c r="S55" s="110"/>
      <c r="T55" s="110" t="s">
        <v>1035</v>
      </c>
      <c r="U55" s="1683"/>
      <c r="V55" s="1683"/>
      <c r="W55" s="1683"/>
      <c r="X55" s="1683"/>
      <c r="Y55" s="109" t="s">
        <v>1044</v>
      </c>
      <c r="Z55" s="110"/>
      <c r="AA55" s="110"/>
      <c r="AB55" s="110"/>
      <c r="AC55" s="1420"/>
      <c r="AD55" s="1420"/>
      <c r="AE55" s="110"/>
      <c r="AF55" s="110"/>
      <c r="AG55" s="110"/>
      <c r="AH55" s="110"/>
      <c r="AI55" s="110"/>
      <c r="AJ55" s="727"/>
      <c r="AK55" s="707"/>
      <c r="AL55" s="707"/>
      <c r="AM55" s="707"/>
      <c r="AN55" s="205"/>
      <c r="AO55" s="323"/>
    </row>
    <row r="56" spans="1:41" ht="12" customHeight="1">
      <c r="A56" s="716"/>
      <c r="B56" s="205"/>
      <c r="C56" s="110"/>
      <c r="D56" s="110"/>
      <c r="E56" s="202"/>
      <c r="F56" s="1745"/>
      <c r="G56" s="1746"/>
      <c r="H56" s="702"/>
      <c r="I56" s="713"/>
      <c r="J56" s="713"/>
      <c r="K56" s="714"/>
      <c r="L56" s="207"/>
      <c r="M56" s="296"/>
      <c r="N56" s="296"/>
      <c r="O56" s="208"/>
      <c r="P56" s="110"/>
      <c r="Q56" s="110" t="s">
        <v>37</v>
      </c>
      <c r="R56" s="110"/>
      <c r="S56" s="110"/>
      <c r="T56" s="110" t="s">
        <v>1035</v>
      </c>
      <c r="U56" s="1686"/>
      <c r="V56" s="1686"/>
      <c r="W56" s="1686"/>
      <c r="X56" s="1686"/>
      <c r="Y56" s="109" t="s">
        <v>1044</v>
      </c>
      <c r="Z56" s="110"/>
      <c r="AA56" s="110"/>
      <c r="AB56" s="110"/>
      <c r="AC56" s="1420"/>
      <c r="AD56" s="1420"/>
      <c r="AE56" s="110"/>
      <c r="AF56" s="110"/>
      <c r="AG56" s="110"/>
      <c r="AH56" s="110"/>
      <c r="AI56" s="110"/>
      <c r="AJ56" s="727"/>
      <c r="AK56" s="707"/>
      <c r="AL56" s="707"/>
      <c r="AM56" s="707"/>
      <c r="AN56" s="205"/>
      <c r="AO56" s="323"/>
    </row>
    <row r="57" spans="1:41" ht="12" customHeight="1">
      <c r="A57" s="716"/>
      <c r="B57" s="205"/>
      <c r="C57" s="110"/>
      <c r="D57" s="110"/>
      <c r="E57" s="202"/>
      <c r="F57" s="1745"/>
      <c r="G57" s="1746"/>
      <c r="H57" s="702"/>
      <c r="I57" s="713"/>
      <c r="J57" s="713"/>
      <c r="K57" s="714"/>
      <c r="L57" s="724" t="s">
        <v>409</v>
      </c>
      <c r="M57" s="194"/>
      <c r="N57" s="194"/>
      <c r="O57" s="706"/>
      <c r="P57" s="194"/>
      <c r="Q57" s="725" t="s">
        <v>1192</v>
      </c>
      <c r="R57" s="194" t="s">
        <v>1243</v>
      </c>
      <c r="S57" s="194"/>
      <c r="T57" s="194"/>
      <c r="U57" s="194"/>
      <c r="V57" s="194"/>
      <c r="W57" s="194"/>
      <c r="X57" s="194"/>
      <c r="Y57" s="194"/>
      <c r="Z57" s="194"/>
      <c r="AA57" s="194"/>
      <c r="AB57" s="194"/>
      <c r="AC57" s="194"/>
      <c r="AD57" s="194"/>
      <c r="AE57" s="194"/>
      <c r="AF57" s="194"/>
      <c r="AG57" s="194"/>
      <c r="AH57" s="194"/>
      <c r="AI57" s="706"/>
      <c r="AJ57" s="727"/>
      <c r="AK57" s="707"/>
      <c r="AL57" s="707"/>
      <c r="AM57" s="707"/>
      <c r="AN57" s="205"/>
      <c r="AO57" s="323"/>
    </row>
    <row r="58" spans="1:41" ht="12" customHeight="1">
      <c r="A58" s="716"/>
      <c r="B58" s="205"/>
      <c r="C58" s="110"/>
      <c r="D58" s="110"/>
      <c r="E58" s="202"/>
      <c r="F58" s="1745"/>
      <c r="G58" s="1746"/>
      <c r="H58" s="702"/>
      <c r="I58" s="713"/>
      <c r="J58" s="713"/>
      <c r="K58" s="714"/>
      <c r="L58" s="205"/>
      <c r="M58" s="110"/>
      <c r="N58" s="110"/>
      <c r="O58" s="202"/>
      <c r="P58" s="110"/>
      <c r="Q58" s="110"/>
      <c r="R58" s="110" t="s">
        <v>1244</v>
      </c>
      <c r="S58" s="110"/>
      <c r="T58" s="110"/>
      <c r="U58" s="110"/>
      <c r="V58" s="110"/>
      <c r="W58" s="110"/>
      <c r="X58" s="110"/>
      <c r="Y58" s="110"/>
      <c r="Z58" s="110"/>
      <c r="AA58" s="110"/>
      <c r="AB58" s="110"/>
      <c r="AC58" s="110"/>
      <c r="AD58" s="110"/>
      <c r="AE58" s="110"/>
      <c r="AF58" s="110"/>
      <c r="AG58" s="110"/>
      <c r="AH58" s="110"/>
      <c r="AI58" s="110"/>
      <c r="AJ58" s="727"/>
      <c r="AK58" s="707"/>
      <c r="AL58" s="707"/>
      <c r="AM58" s="707"/>
      <c r="AN58" s="205"/>
      <c r="AO58" s="323"/>
    </row>
    <row r="59" spans="1:41" ht="12" customHeight="1">
      <c r="A59" s="716"/>
      <c r="B59" s="205"/>
      <c r="C59" s="110"/>
      <c r="D59" s="110"/>
      <c r="E59" s="202"/>
      <c r="F59" s="1745"/>
      <c r="G59" s="1746"/>
      <c r="H59" s="702"/>
      <c r="I59" s="713"/>
      <c r="J59" s="713"/>
      <c r="K59" s="714"/>
      <c r="L59" s="205"/>
      <c r="M59" s="110"/>
      <c r="N59" s="110"/>
      <c r="O59" s="202"/>
      <c r="P59" s="110"/>
      <c r="Q59" s="110" t="s">
        <v>1035</v>
      </c>
      <c r="R59" s="1741"/>
      <c r="S59" s="1741"/>
      <c r="T59" s="1741"/>
      <c r="U59" s="247" t="s">
        <v>1245</v>
      </c>
      <c r="V59" s="110"/>
      <c r="W59" s="110"/>
      <c r="X59" s="110"/>
      <c r="Y59" s="110"/>
      <c r="Z59" s="110"/>
      <c r="AA59" s="110"/>
      <c r="AB59" s="110"/>
      <c r="AC59" s="110"/>
      <c r="AD59" s="110"/>
      <c r="AE59" s="110"/>
      <c r="AF59" s="110"/>
      <c r="AG59" s="110"/>
      <c r="AH59" s="110"/>
      <c r="AI59" s="110"/>
      <c r="AJ59" s="727"/>
      <c r="AK59" s="707"/>
      <c r="AL59" s="707"/>
      <c r="AM59" s="707"/>
      <c r="AN59" s="205"/>
      <c r="AO59" s="323"/>
    </row>
    <row r="60" spans="1:41" ht="12" customHeight="1">
      <c r="A60" s="716"/>
      <c r="B60" s="205"/>
      <c r="C60" s="110"/>
      <c r="D60" s="110"/>
      <c r="E60" s="202"/>
      <c r="F60" s="1745"/>
      <c r="G60" s="1746"/>
      <c r="H60" s="710" t="s">
        <v>652</v>
      </c>
      <c r="I60" s="711"/>
      <c r="J60" s="711"/>
      <c r="K60" s="712"/>
      <c r="L60" s="729" t="s">
        <v>745</v>
      </c>
      <c r="M60" s="193"/>
      <c r="N60" s="193"/>
      <c r="O60" s="730"/>
      <c r="P60" s="194"/>
      <c r="Q60" s="725" t="s">
        <v>1192</v>
      </c>
      <c r="R60" s="194" t="s">
        <v>18</v>
      </c>
      <c r="S60" s="194"/>
      <c r="T60" s="194"/>
      <c r="U60" s="194"/>
      <c r="V60" s="725" t="s">
        <v>1192</v>
      </c>
      <c r="W60" s="194" t="s">
        <v>38</v>
      </c>
      <c r="X60" s="194"/>
      <c r="Y60" s="194"/>
      <c r="Z60" s="725" t="s">
        <v>1192</v>
      </c>
      <c r="AA60" s="194" t="s">
        <v>1240</v>
      </c>
      <c r="AB60" s="194"/>
      <c r="AC60" s="725" t="s">
        <v>1192</v>
      </c>
      <c r="AD60" s="194" t="s">
        <v>454</v>
      </c>
      <c r="AE60" s="194"/>
      <c r="AF60" s="194"/>
      <c r="AG60" s="194"/>
      <c r="AH60" s="194"/>
      <c r="AI60" s="194"/>
      <c r="AJ60" s="726" t="s">
        <v>514</v>
      </c>
      <c r="AK60" s="705" t="s">
        <v>429</v>
      </c>
      <c r="AL60" s="705"/>
      <c r="AM60" s="705"/>
      <c r="AN60" s="182"/>
      <c r="AO60" s="183"/>
    </row>
    <row r="61" spans="1:41" ht="12" customHeight="1">
      <c r="A61" s="716"/>
      <c r="B61" s="205"/>
      <c r="C61" s="110"/>
      <c r="D61" s="110"/>
      <c r="E61" s="202"/>
      <c r="F61" s="1745"/>
      <c r="G61" s="1746"/>
      <c r="H61" s="702"/>
      <c r="I61" s="713"/>
      <c r="J61" s="713"/>
      <c r="K61" s="714"/>
      <c r="L61" s="729" t="s">
        <v>425</v>
      </c>
      <c r="M61" s="193"/>
      <c r="N61" s="193"/>
      <c r="O61" s="730"/>
      <c r="P61" s="194"/>
      <c r="Q61" s="725" t="s">
        <v>1185</v>
      </c>
      <c r="R61" s="194" t="s">
        <v>18</v>
      </c>
      <c r="S61" s="194"/>
      <c r="T61" s="194"/>
      <c r="U61" s="194"/>
      <c r="V61" s="725" t="s">
        <v>1185</v>
      </c>
      <c r="W61" s="194" t="s">
        <v>38</v>
      </c>
      <c r="X61" s="194"/>
      <c r="Y61" s="194"/>
      <c r="Z61" s="725" t="s">
        <v>1185</v>
      </c>
      <c r="AA61" s="194" t="s">
        <v>1084</v>
      </c>
      <c r="AB61" s="194"/>
      <c r="AC61" s="725" t="s">
        <v>1185</v>
      </c>
      <c r="AD61" s="194" t="s">
        <v>454</v>
      </c>
      <c r="AE61" s="194"/>
      <c r="AF61" s="194"/>
      <c r="AG61" s="194"/>
      <c r="AH61" s="194"/>
      <c r="AI61" s="194"/>
      <c r="AJ61" s="717" t="s">
        <v>514</v>
      </c>
      <c r="AK61" s="707" t="s">
        <v>437</v>
      </c>
      <c r="AL61" s="707"/>
      <c r="AM61" s="707"/>
      <c r="AN61" s="161"/>
      <c r="AO61" s="169"/>
    </row>
    <row r="62" spans="1:41" ht="12" customHeight="1" thickBot="1">
      <c r="A62" s="731"/>
      <c r="B62" s="303"/>
      <c r="C62" s="304"/>
      <c r="D62" s="304"/>
      <c r="E62" s="324"/>
      <c r="F62" s="1747"/>
      <c r="G62" s="1748"/>
      <c r="H62" s="732"/>
      <c r="I62" s="733"/>
      <c r="J62" s="733"/>
      <c r="K62" s="734"/>
      <c r="L62" s="735" t="s">
        <v>424</v>
      </c>
      <c r="M62" s="736"/>
      <c r="N62" s="736"/>
      <c r="O62" s="737"/>
      <c r="P62" s="736"/>
      <c r="Q62" s="738" t="s">
        <v>1185</v>
      </c>
      <c r="R62" s="736" t="s">
        <v>18</v>
      </c>
      <c r="S62" s="736"/>
      <c r="T62" s="736"/>
      <c r="U62" s="736"/>
      <c r="V62" s="738" t="s">
        <v>1185</v>
      </c>
      <c r="W62" s="736" t="s">
        <v>38</v>
      </c>
      <c r="X62" s="736"/>
      <c r="Y62" s="736"/>
      <c r="Z62" s="738" t="s">
        <v>1185</v>
      </c>
      <c r="AA62" s="736" t="s">
        <v>1084</v>
      </c>
      <c r="AB62" s="736"/>
      <c r="AC62" s="738" t="s">
        <v>1185</v>
      </c>
      <c r="AD62" s="736" t="s">
        <v>454</v>
      </c>
      <c r="AE62" s="736"/>
      <c r="AF62" s="736"/>
      <c r="AG62" s="736"/>
      <c r="AH62" s="736"/>
      <c r="AI62" s="736"/>
      <c r="AJ62" s="739" t="s">
        <v>514</v>
      </c>
      <c r="AK62" s="740" t="s">
        <v>455</v>
      </c>
      <c r="AL62" s="740"/>
      <c r="AM62" s="740"/>
      <c r="AN62" s="303"/>
      <c r="AO62" s="741"/>
    </row>
    <row r="63" spans="1:41" ht="12" customHeight="1">
      <c r="A63" s="1730" t="s">
        <v>258</v>
      </c>
      <c r="B63" s="683" t="s">
        <v>1246</v>
      </c>
      <c r="C63" s="684"/>
      <c r="D63" s="684"/>
      <c r="E63" s="685"/>
      <c r="F63" s="1733"/>
      <c r="G63" s="1734"/>
      <c r="H63" s="159" t="s">
        <v>1247</v>
      </c>
      <c r="I63" s="153"/>
      <c r="J63" s="153"/>
      <c r="K63" s="158"/>
      <c r="L63" s="159" t="s">
        <v>40</v>
      </c>
      <c r="M63" s="153"/>
      <c r="N63" s="153"/>
      <c r="O63" s="158"/>
      <c r="P63" s="150" t="s">
        <v>1141</v>
      </c>
      <c r="Q63" s="153" t="s">
        <v>1248</v>
      </c>
      <c r="R63" s="153"/>
      <c r="S63" s="153"/>
      <c r="T63" s="153"/>
      <c r="U63" s="153"/>
      <c r="V63" s="153"/>
      <c r="W63" s="153"/>
      <c r="X63" s="153"/>
      <c r="Y63" s="153"/>
      <c r="Z63" s="154"/>
      <c r="AA63" s="256" t="s">
        <v>1004</v>
      </c>
      <c r="AB63" s="1502"/>
      <c r="AC63" s="1502"/>
      <c r="AD63" s="1502"/>
      <c r="AE63" s="1502"/>
      <c r="AF63" s="742" t="s">
        <v>1238</v>
      </c>
      <c r="AG63" s="153"/>
      <c r="AH63" s="153"/>
      <c r="AI63" s="153"/>
      <c r="AJ63" s="693" t="s">
        <v>514</v>
      </c>
      <c r="AK63" s="658" t="s">
        <v>437</v>
      </c>
      <c r="AL63" s="658"/>
      <c r="AM63" s="743"/>
      <c r="AN63" s="159"/>
      <c r="AO63" s="160"/>
    </row>
    <row r="64" spans="1:41" ht="12" customHeight="1">
      <c r="A64" s="1731"/>
      <c r="B64" s="161" t="s">
        <v>1249</v>
      </c>
      <c r="C64" s="143"/>
      <c r="D64" s="143"/>
      <c r="E64" s="162"/>
      <c r="F64" s="1735"/>
      <c r="G64" s="1736"/>
      <c r="H64" s="161" t="s">
        <v>1250</v>
      </c>
      <c r="I64" s="143"/>
      <c r="J64" s="143"/>
      <c r="K64" s="162"/>
      <c r="L64" s="161" t="s">
        <v>41</v>
      </c>
      <c r="M64" s="143"/>
      <c r="N64" s="143"/>
      <c r="O64" s="162"/>
      <c r="P64" s="167" t="s">
        <v>1141</v>
      </c>
      <c r="Q64" s="143" t="s">
        <v>1251</v>
      </c>
      <c r="R64" s="167"/>
      <c r="S64" s="167"/>
      <c r="T64" s="167"/>
      <c r="U64" s="167"/>
      <c r="V64" s="167"/>
      <c r="W64" s="167"/>
      <c r="X64" s="167"/>
      <c r="Y64" s="167"/>
      <c r="Z64" s="145"/>
      <c r="AA64" s="283" t="s">
        <v>1004</v>
      </c>
      <c r="AB64" s="1504"/>
      <c r="AC64" s="1504"/>
      <c r="AD64" s="1504"/>
      <c r="AE64" s="1504"/>
      <c r="AF64" s="247" t="s">
        <v>1238</v>
      </c>
      <c r="AG64" s="213"/>
      <c r="AH64" s="143"/>
      <c r="AI64" s="162"/>
      <c r="AJ64" s="398" t="s">
        <v>514</v>
      </c>
      <c r="AK64" s="168" t="s">
        <v>728</v>
      </c>
      <c r="AL64" s="168"/>
      <c r="AM64" s="180"/>
      <c r="AN64" s="161"/>
      <c r="AO64" s="169"/>
    </row>
    <row r="65" spans="1:41" ht="12" customHeight="1">
      <c r="A65" s="1731"/>
      <c r="B65" s="161"/>
      <c r="C65" s="143"/>
      <c r="D65" s="143"/>
      <c r="E65" s="162"/>
      <c r="F65" s="1735"/>
      <c r="G65" s="1736"/>
      <c r="H65" s="161"/>
      <c r="I65" s="143"/>
      <c r="J65" s="143"/>
      <c r="K65" s="162"/>
      <c r="L65" s="161" t="s">
        <v>42</v>
      </c>
      <c r="M65" s="143"/>
      <c r="N65" s="143"/>
      <c r="O65" s="162"/>
      <c r="P65" s="167" t="s">
        <v>1141</v>
      </c>
      <c r="Q65" s="143" t="s">
        <v>1252</v>
      </c>
      <c r="R65" s="143"/>
      <c r="S65" s="143"/>
      <c r="T65" s="143"/>
      <c r="U65" s="143"/>
      <c r="V65" s="143"/>
      <c r="W65" s="143"/>
      <c r="X65" s="143"/>
      <c r="Y65" s="143"/>
      <c r="Z65" s="145"/>
      <c r="AA65" s="283" t="s">
        <v>1004</v>
      </c>
      <c r="AB65" s="1504"/>
      <c r="AC65" s="1504"/>
      <c r="AD65" s="1504"/>
      <c r="AE65" s="1504"/>
      <c r="AF65" s="213" t="s">
        <v>1253</v>
      </c>
      <c r="AG65" s="213"/>
      <c r="AH65" s="143"/>
      <c r="AI65" s="162"/>
      <c r="AJ65" s="179"/>
      <c r="AK65" s="168"/>
      <c r="AL65" s="168"/>
      <c r="AM65" s="180"/>
      <c r="AN65" s="161"/>
      <c r="AO65" s="169"/>
    </row>
    <row r="66" spans="1:41" ht="12" customHeight="1">
      <c r="A66" s="1731"/>
      <c r="B66" s="1597" t="str">
        <f>IF(自己評価総括表!A40="□","■選択無","□選択無")</f>
        <v>■選択無</v>
      </c>
      <c r="C66" s="1598"/>
      <c r="D66" s="1598"/>
      <c r="E66" s="1599"/>
      <c r="F66" s="1735"/>
      <c r="G66" s="1736"/>
      <c r="H66" s="161"/>
      <c r="I66" s="143"/>
      <c r="J66" s="143"/>
      <c r="K66" s="162"/>
      <c r="L66" s="161"/>
      <c r="M66" s="143"/>
      <c r="N66" s="143"/>
      <c r="O66" s="162"/>
      <c r="P66" s="167"/>
      <c r="Q66" s="143"/>
      <c r="R66" s="143"/>
      <c r="S66" s="143"/>
      <c r="T66" s="143"/>
      <c r="U66" s="143"/>
      <c r="V66" s="143"/>
      <c r="W66" s="143"/>
      <c r="X66" s="143"/>
      <c r="Y66" s="143"/>
      <c r="Z66" s="145"/>
      <c r="AA66" s="145"/>
      <c r="AB66" s="145"/>
      <c r="AC66" s="145"/>
      <c r="AD66" s="145"/>
      <c r="AE66" s="145"/>
      <c r="AF66" s="145"/>
      <c r="AG66" s="213"/>
      <c r="AH66" s="143"/>
      <c r="AI66" s="162"/>
      <c r="AJ66" s="179"/>
      <c r="AK66" s="168"/>
      <c r="AL66" s="168"/>
      <c r="AM66" s="180"/>
      <c r="AN66" s="161"/>
      <c r="AO66" s="169"/>
    </row>
    <row r="67" spans="1:41" ht="12" customHeight="1">
      <c r="A67" s="1731"/>
      <c r="B67" s="189"/>
      <c r="C67" s="172"/>
      <c r="D67" s="172"/>
      <c r="E67" s="174"/>
      <c r="F67" s="1737"/>
      <c r="G67" s="1738"/>
      <c r="H67" s="189"/>
      <c r="I67" s="172"/>
      <c r="J67" s="172"/>
      <c r="K67" s="174"/>
      <c r="L67" s="189"/>
      <c r="M67" s="172"/>
      <c r="N67" s="172"/>
      <c r="O67" s="174"/>
      <c r="P67" s="625"/>
      <c r="Q67" s="172"/>
      <c r="R67" s="172"/>
      <c r="S67" s="172"/>
      <c r="T67" s="172"/>
      <c r="U67" s="172"/>
      <c r="V67" s="172"/>
      <c r="W67" s="172"/>
      <c r="X67" s="172"/>
      <c r="Y67" s="172"/>
      <c r="Z67" s="181"/>
      <c r="AA67" s="181"/>
      <c r="AB67" s="181"/>
      <c r="AC67" s="181"/>
      <c r="AD67" s="181"/>
      <c r="AE67" s="181"/>
      <c r="AF67" s="236"/>
      <c r="AG67" s="236"/>
      <c r="AH67" s="172"/>
      <c r="AI67" s="174"/>
      <c r="AJ67" s="179"/>
      <c r="AK67" s="168"/>
      <c r="AL67" s="168"/>
      <c r="AM67" s="180"/>
      <c r="AN67" s="161"/>
      <c r="AO67" s="169"/>
    </row>
    <row r="68" spans="1:41" ht="12" customHeight="1">
      <c r="A68" s="1731"/>
      <c r="B68" s="744" t="s">
        <v>1254</v>
      </c>
      <c r="C68" s="148"/>
      <c r="D68" s="148"/>
      <c r="E68" s="660"/>
      <c r="F68" s="1735"/>
      <c r="G68" s="1736"/>
      <c r="H68" s="161" t="s">
        <v>1255</v>
      </c>
      <c r="I68" s="143"/>
      <c r="J68" s="143"/>
      <c r="K68" s="162"/>
      <c r="L68" s="161" t="s">
        <v>43</v>
      </c>
      <c r="M68" s="143"/>
      <c r="N68" s="143"/>
      <c r="O68" s="162"/>
      <c r="P68" s="167" t="s">
        <v>1003</v>
      </c>
      <c r="Q68" s="143" t="s">
        <v>1256</v>
      </c>
      <c r="R68" s="143"/>
      <c r="S68" s="143"/>
      <c r="T68" s="143"/>
      <c r="U68" s="143"/>
      <c r="V68" s="143"/>
      <c r="W68" s="143"/>
      <c r="X68" s="143"/>
      <c r="Y68" s="143"/>
      <c r="Z68" s="145"/>
      <c r="AA68" s="168" t="s">
        <v>655</v>
      </c>
      <c r="AB68" s="166"/>
      <c r="AC68" s="166"/>
      <c r="AD68" s="166"/>
      <c r="AE68" s="166"/>
      <c r="AF68" s="166"/>
      <c r="AG68" s="143"/>
      <c r="AH68" s="143"/>
      <c r="AI68" s="143"/>
      <c r="AJ68" s="179"/>
      <c r="AK68" s="143"/>
      <c r="AL68" s="143"/>
      <c r="AM68" s="162"/>
      <c r="AN68" s="161"/>
      <c r="AO68" s="169"/>
    </row>
    <row r="69" spans="1:41" ht="12" customHeight="1">
      <c r="A69" s="1731"/>
      <c r="B69" s="161" t="s">
        <v>1257</v>
      </c>
      <c r="C69" s="143"/>
      <c r="D69" s="143"/>
      <c r="E69" s="162"/>
      <c r="F69" s="1735"/>
      <c r="G69" s="1736"/>
      <c r="H69" s="161" t="s">
        <v>1258</v>
      </c>
      <c r="I69" s="143"/>
      <c r="J69" s="143"/>
      <c r="K69" s="162"/>
      <c r="L69" s="161" t="s">
        <v>44</v>
      </c>
      <c r="M69" s="143"/>
      <c r="N69" s="143"/>
      <c r="O69" s="162"/>
      <c r="P69" s="167"/>
      <c r="Q69" s="143" t="s">
        <v>1259</v>
      </c>
      <c r="R69" s="143"/>
      <c r="S69" s="143"/>
      <c r="T69" s="167" t="s">
        <v>1004</v>
      </c>
      <c r="U69" s="1658"/>
      <c r="V69" s="1658"/>
      <c r="W69" s="1658"/>
      <c r="X69" s="1658"/>
      <c r="Y69" s="247" t="s">
        <v>1238</v>
      </c>
      <c r="Z69" s="145"/>
      <c r="AA69" s="166" t="s">
        <v>1162</v>
      </c>
      <c r="AB69" s="1504"/>
      <c r="AC69" s="1504"/>
      <c r="AD69" s="1504"/>
      <c r="AE69" s="166" t="s">
        <v>1260</v>
      </c>
      <c r="AF69" s="1729" t="s">
        <v>291</v>
      </c>
      <c r="AG69" s="1729"/>
      <c r="AH69" s="143" t="s">
        <v>1005</v>
      </c>
      <c r="AI69" s="143"/>
      <c r="AJ69" s="179"/>
      <c r="AK69" s="168"/>
      <c r="AL69" s="168"/>
      <c r="AM69" s="180"/>
      <c r="AN69" s="161"/>
      <c r="AO69" s="169"/>
    </row>
    <row r="70" spans="1:41" ht="12" customHeight="1">
      <c r="A70" s="1731"/>
      <c r="B70" s="161"/>
      <c r="C70" s="143"/>
      <c r="D70" s="143"/>
      <c r="E70" s="162"/>
      <c r="F70" s="1735"/>
      <c r="G70" s="1736"/>
      <c r="H70" s="161"/>
      <c r="I70" s="143"/>
      <c r="J70" s="143"/>
      <c r="K70" s="162"/>
      <c r="L70" s="161" t="s">
        <v>45</v>
      </c>
      <c r="M70" s="143"/>
      <c r="N70" s="143"/>
      <c r="O70" s="162"/>
      <c r="P70" s="167"/>
      <c r="Q70" s="143" t="s">
        <v>1261</v>
      </c>
      <c r="R70" s="143"/>
      <c r="S70" s="143"/>
      <c r="T70" s="167" t="s">
        <v>1262</v>
      </c>
      <c r="U70" s="1658"/>
      <c r="V70" s="1658"/>
      <c r="W70" s="1658"/>
      <c r="X70" s="1658"/>
      <c r="Y70" s="247" t="s">
        <v>1263</v>
      </c>
      <c r="Z70" s="145"/>
      <c r="AA70" s="166" t="s">
        <v>1264</v>
      </c>
      <c r="AB70" s="1504"/>
      <c r="AC70" s="1504"/>
      <c r="AD70" s="1504"/>
      <c r="AE70" s="166" t="s">
        <v>1265</v>
      </c>
      <c r="AF70" s="1729" t="s">
        <v>291</v>
      </c>
      <c r="AG70" s="1729"/>
      <c r="AH70" s="143" t="s">
        <v>1266</v>
      </c>
      <c r="AI70" s="143"/>
      <c r="AJ70" s="179"/>
      <c r="AK70" s="168"/>
      <c r="AL70" s="168"/>
      <c r="AM70" s="180"/>
      <c r="AN70" s="161"/>
      <c r="AO70" s="169"/>
    </row>
    <row r="71" spans="1:41" ht="12" customHeight="1">
      <c r="A71" s="1731"/>
      <c r="B71" s="1597" t="str">
        <f>IF(自己評価総括表!A41="□","■選択無","□選択無")</f>
        <v>■選択無</v>
      </c>
      <c r="C71" s="1598"/>
      <c r="D71" s="1598"/>
      <c r="E71" s="1599"/>
      <c r="F71" s="1735"/>
      <c r="G71" s="1736"/>
      <c r="H71" s="161"/>
      <c r="I71" s="143"/>
      <c r="J71" s="143"/>
      <c r="K71" s="162"/>
      <c r="L71" s="161"/>
      <c r="M71" s="143"/>
      <c r="N71" s="143"/>
      <c r="O71" s="162"/>
      <c r="P71" s="167"/>
      <c r="Q71" s="143" t="s">
        <v>1267</v>
      </c>
      <c r="R71" s="143"/>
      <c r="S71" s="143"/>
      <c r="T71" s="167" t="s">
        <v>1262</v>
      </c>
      <c r="U71" s="1658"/>
      <c r="V71" s="1658"/>
      <c r="W71" s="1658"/>
      <c r="X71" s="1658"/>
      <c r="Y71" s="247" t="s">
        <v>1263</v>
      </c>
      <c r="Z71" s="145"/>
      <c r="AA71" s="166" t="s">
        <v>1264</v>
      </c>
      <c r="AB71" s="1504"/>
      <c r="AC71" s="1504"/>
      <c r="AD71" s="1504"/>
      <c r="AE71" s="166" t="s">
        <v>1265</v>
      </c>
      <c r="AF71" s="1729" t="s">
        <v>291</v>
      </c>
      <c r="AG71" s="1729"/>
      <c r="AH71" s="143" t="s">
        <v>1266</v>
      </c>
      <c r="AI71" s="143"/>
      <c r="AJ71" s="179"/>
      <c r="AK71" s="168"/>
      <c r="AL71" s="168"/>
      <c r="AM71" s="180"/>
      <c r="AN71" s="161"/>
      <c r="AO71" s="169"/>
    </row>
    <row r="72" spans="1:41" ht="12" customHeight="1">
      <c r="A72" s="1731"/>
      <c r="B72" s="161"/>
      <c r="C72" s="143"/>
      <c r="D72" s="143"/>
      <c r="E72" s="162"/>
      <c r="F72" s="1735"/>
      <c r="G72" s="1736"/>
      <c r="H72" s="161"/>
      <c r="I72" s="143"/>
      <c r="J72" s="143"/>
      <c r="K72" s="162"/>
      <c r="L72" s="161"/>
      <c r="M72" s="143"/>
      <c r="N72" s="143"/>
      <c r="O72" s="162"/>
      <c r="P72" s="167"/>
      <c r="Q72" s="143" t="s">
        <v>1268</v>
      </c>
      <c r="R72" s="143"/>
      <c r="S72" s="143"/>
      <c r="T72" s="167" t="s">
        <v>1262</v>
      </c>
      <c r="U72" s="1658"/>
      <c r="V72" s="1658"/>
      <c r="W72" s="1658"/>
      <c r="X72" s="1658"/>
      <c r="Y72" s="247" t="s">
        <v>1263</v>
      </c>
      <c r="Z72" s="145"/>
      <c r="AA72" s="166" t="s">
        <v>1264</v>
      </c>
      <c r="AB72" s="1504"/>
      <c r="AC72" s="1504"/>
      <c r="AD72" s="1504"/>
      <c r="AE72" s="166" t="s">
        <v>1265</v>
      </c>
      <c r="AF72" s="1729" t="s">
        <v>291</v>
      </c>
      <c r="AG72" s="1729"/>
      <c r="AH72" s="143" t="s">
        <v>1266</v>
      </c>
      <c r="AI72" s="162"/>
      <c r="AJ72" s="179"/>
      <c r="AK72" s="168"/>
      <c r="AL72" s="168"/>
      <c r="AM72" s="180"/>
      <c r="AN72" s="161"/>
      <c r="AO72" s="169"/>
    </row>
    <row r="73" spans="1:41" ht="12" customHeight="1">
      <c r="A73" s="1731"/>
      <c r="B73" s="161"/>
      <c r="C73" s="143"/>
      <c r="D73" s="143"/>
      <c r="E73" s="162"/>
      <c r="F73" s="1735"/>
      <c r="G73" s="1736"/>
      <c r="H73" s="161"/>
      <c r="I73" s="143"/>
      <c r="J73" s="143"/>
      <c r="K73" s="162"/>
      <c r="L73" s="161"/>
      <c r="M73" s="143"/>
      <c r="N73" s="143"/>
      <c r="O73" s="162"/>
      <c r="P73" s="167"/>
      <c r="Q73" s="143" t="s">
        <v>1269</v>
      </c>
      <c r="R73" s="143"/>
      <c r="S73" s="143"/>
      <c r="T73" s="167" t="s">
        <v>1262</v>
      </c>
      <c r="U73" s="1658"/>
      <c r="V73" s="1658"/>
      <c r="W73" s="1658"/>
      <c r="X73" s="1658"/>
      <c r="Y73" s="247" t="s">
        <v>1263</v>
      </c>
      <c r="Z73" s="145"/>
      <c r="AA73" s="166" t="s">
        <v>1264</v>
      </c>
      <c r="AB73" s="1504"/>
      <c r="AC73" s="1504"/>
      <c r="AD73" s="1504"/>
      <c r="AE73" s="166" t="s">
        <v>1265</v>
      </c>
      <c r="AF73" s="1729" t="s">
        <v>291</v>
      </c>
      <c r="AG73" s="1729"/>
      <c r="AH73" s="143" t="s">
        <v>1266</v>
      </c>
      <c r="AI73" s="162"/>
      <c r="AJ73" s="179"/>
      <c r="AK73" s="168"/>
      <c r="AL73" s="168"/>
      <c r="AM73" s="180"/>
      <c r="AN73" s="161"/>
      <c r="AO73" s="169"/>
    </row>
    <row r="74" spans="1:41" ht="12" customHeight="1" thickBot="1">
      <c r="A74" s="1732"/>
      <c r="B74" s="184"/>
      <c r="C74" s="157"/>
      <c r="D74" s="157"/>
      <c r="E74" s="185"/>
      <c r="F74" s="1739"/>
      <c r="G74" s="1740"/>
      <c r="H74" s="184"/>
      <c r="I74" s="157"/>
      <c r="J74" s="157"/>
      <c r="K74" s="185"/>
      <c r="L74" s="184"/>
      <c r="M74" s="157"/>
      <c r="N74" s="157"/>
      <c r="O74" s="185"/>
      <c r="P74" s="413"/>
      <c r="Q74" s="157"/>
      <c r="R74" s="157"/>
      <c r="S74" s="157"/>
      <c r="T74" s="157"/>
      <c r="U74" s="157"/>
      <c r="V74" s="157"/>
      <c r="W74" s="157"/>
      <c r="X74" s="157"/>
      <c r="Y74" s="157"/>
      <c r="Z74" s="157"/>
      <c r="AA74" s="157"/>
      <c r="AB74" s="157"/>
      <c r="AC74" s="157"/>
      <c r="AD74" s="157"/>
      <c r="AE74" s="157"/>
      <c r="AF74" s="157"/>
      <c r="AG74" s="157"/>
      <c r="AH74" s="157"/>
      <c r="AI74" s="185"/>
      <c r="AJ74" s="186"/>
      <c r="AK74" s="191"/>
      <c r="AL74" s="191"/>
      <c r="AM74" s="191"/>
      <c r="AN74" s="184"/>
      <c r="AO74" s="187"/>
    </row>
    <row r="75" spans="1:41" ht="12" customHeight="1"/>
    <row r="76" spans="1:41" ht="12" customHeight="1"/>
    <row r="77" spans="1:41" ht="12" customHeight="1"/>
    <row r="78" spans="1:41" ht="12" customHeight="1"/>
    <row r="79" spans="1:41" ht="12" customHeight="1"/>
    <row r="80" spans="1:41"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sheetData>
  <mergeCells count="70">
    <mergeCell ref="B12:E12"/>
    <mergeCell ref="B35:E35"/>
    <mergeCell ref="B66:E66"/>
    <mergeCell ref="B71:E71"/>
    <mergeCell ref="A1:AB1"/>
    <mergeCell ref="B4:E4"/>
    <mergeCell ref="F4:G4"/>
    <mergeCell ref="H4:K4"/>
    <mergeCell ref="A6:A20"/>
    <mergeCell ref="H6:K8"/>
    <mergeCell ref="F7:G7"/>
    <mergeCell ref="R14:W14"/>
    <mergeCell ref="Z14:AE14"/>
    <mergeCell ref="R15:W15"/>
    <mergeCell ref="Z15:AE15"/>
    <mergeCell ref="L16:O16"/>
    <mergeCell ref="AN4:AO4"/>
    <mergeCell ref="B5:E5"/>
    <mergeCell ref="F5:G5"/>
    <mergeCell ref="H5:K5"/>
    <mergeCell ref="L5:O5"/>
    <mergeCell ref="AJ5:AM5"/>
    <mergeCell ref="AN5:AO5"/>
    <mergeCell ref="R16:W16"/>
    <mergeCell ref="Z16:AE16"/>
    <mergeCell ref="R46:AE46"/>
    <mergeCell ref="R48:AE48"/>
    <mergeCell ref="F18:G18"/>
    <mergeCell ref="U19:AE19"/>
    <mergeCell ref="U20:AE20"/>
    <mergeCell ref="R29:W29"/>
    <mergeCell ref="Z29:AE29"/>
    <mergeCell ref="R30:W30"/>
    <mergeCell ref="Z30:AE30"/>
    <mergeCell ref="F32:G62"/>
    <mergeCell ref="R59:T59"/>
    <mergeCell ref="L31:O31"/>
    <mergeCell ref="R31:W31"/>
    <mergeCell ref="Z31:AE31"/>
    <mergeCell ref="S37:AE37"/>
    <mergeCell ref="T38:V38"/>
    <mergeCell ref="W39:Y39"/>
    <mergeCell ref="V40:X40"/>
    <mergeCell ref="T54:V54"/>
    <mergeCell ref="AB54:AD54"/>
    <mergeCell ref="U55:X55"/>
    <mergeCell ref="AC55:AD55"/>
    <mergeCell ref="U56:X56"/>
    <mergeCell ref="AC56:AD56"/>
    <mergeCell ref="A63:A74"/>
    <mergeCell ref="F63:G67"/>
    <mergeCell ref="AB63:AE63"/>
    <mergeCell ref="AB64:AE64"/>
    <mergeCell ref="AB65:AE65"/>
    <mergeCell ref="F68:G74"/>
    <mergeCell ref="U69:X69"/>
    <mergeCell ref="AB72:AD72"/>
    <mergeCell ref="AB69:AD69"/>
    <mergeCell ref="U72:X72"/>
    <mergeCell ref="AB71:AD71"/>
    <mergeCell ref="AF72:AG72"/>
    <mergeCell ref="U73:X73"/>
    <mergeCell ref="AB73:AD73"/>
    <mergeCell ref="AF73:AG73"/>
    <mergeCell ref="AF69:AG69"/>
    <mergeCell ref="U70:X70"/>
    <mergeCell ref="AB70:AD70"/>
    <mergeCell ref="AF70:AG70"/>
    <mergeCell ref="U71:X71"/>
    <mergeCell ref="AF71:AG71"/>
  </mergeCells>
  <phoneticPr fontId="3"/>
  <dataValidations count="5">
    <dataValidation type="list" allowBlank="1" showInputMessage="1" showErrorMessage="1" sqref="AF69:AG73" xr:uid="{00000000-0002-0000-0F00-000000000000}">
      <formula1>"　　,以上"</formula1>
    </dataValidation>
    <dataValidation type="list" allowBlank="1" showInputMessage="1" sqref="F7:G7 F18:G18" xr:uid="{00000000-0002-0000-0F00-000001000000}">
      <formula1>"3,2,1"</formula1>
    </dataValidation>
    <dataValidation type="list" allowBlank="1" showInputMessage="1" showErrorMessage="1" sqref="L16 L31" xr:uid="{00000000-0002-0000-0F00-000002000000}">
      <formula1>"■該当なし,□該当なし"</formula1>
    </dataValidation>
    <dataValidation type="list" allowBlank="1" showInputMessage="1" showErrorMessage="1" sqref="Q60:Q62 V60:V62 Z60:Z62 AC60:AC62 AJ17:AJ18 Q57 Q52:Q53 Q35:Q36 Q32 AC50 Q42:Q44 V32 Q50 AJ35:AJ37 AJ32:AJ33 Q25:Q27 AJ21:AJ23 Q21:Q22 Y21 AB21 V21:V22 Q17 X17 Q6:Q7 Y6 AB6 Q10:Q12 V6:V7 AJ6:AJ9 AJ11:AJ12 AJ60:AJ64" xr:uid="{00000000-0002-0000-0F00-000003000000}">
      <formula1>"■,□"</formula1>
    </dataValidation>
    <dataValidation type="list" allowBlank="1" showInputMessage="1" showErrorMessage="1" sqref="B12:E12 B35:E35 B66:E66 B71:E71" xr:uid="{00000000-0002-0000-0F00-000004000000}">
      <formula1>"■選択無,□選択無"</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B12 B35 B66 B71"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M160"/>
  <sheetViews>
    <sheetView showGridLines="0" showZeros="0" view="pageBreakPreview" zoomScaleNormal="100" workbookViewId="0">
      <selection activeCell="AP1" sqref="AP1"/>
    </sheetView>
  </sheetViews>
  <sheetFormatPr defaultColWidth="9" defaultRowHeight="13.5"/>
  <cols>
    <col min="1" max="41" width="2.625" customWidth="1"/>
    <col min="43" max="65" width="9" hidden="1" customWidth="1"/>
  </cols>
  <sheetData>
    <row r="1" spans="1:49" ht="12" customHeight="1">
      <c r="A1" s="143" t="s">
        <v>164</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5"/>
      <c r="AO1" s="145" t="s">
        <v>1560</v>
      </c>
    </row>
    <row r="2" spans="1:49" ht="12" customHeight="1">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5"/>
      <c r="AO2" s="145"/>
    </row>
    <row r="3" spans="1:49" ht="12" customHeight="1" thickBot="1">
      <c r="A3" s="148" t="s">
        <v>1559</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143"/>
      <c r="AO3" s="143"/>
    </row>
    <row r="4" spans="1:49" ht="12" customHeight="1">
      <c r="A4" s="149"/>
      <c r="B4" s="1618" t="s">
        <v>662</v>
      </c>
      <c r="C4" s="1619"/>
      <c r="D4" s="1619"/>
      <c r="E4" s="1620"/>
      <c r="F4" s="1621" t="s">
        <v>1096</v>
      </c>
      <c r="G4" s="1622"/>
      <c r="H4" s="1621" t="s">
        <v>664</v>
      </c>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row>
    <row r="5" spans="1:49" ht="12" customHeight="1" thickBot="1">
      <c r="A5" s="156"/>
      <c r="B5" s="1626" t="s">
        <v>167</v>
      </c>
      <c r="C5" s="1627"/>
      <c r="D5" s="1627"/>
      <c r="E5" s="1628"/>
      <c r="F5" s="1626" t="s">
        <v>166</v>
      </c>
      <c r="G5" s="1628"/>
      <c r="H5" s="1626"/>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row>
    <row r="6" spans="1:49" ht="12" customHeight="1">
      <c r="A6" s="1634" t="s">
        <v>259</v>
      </c>
      <c r="B6" s="683" t="s">
        <v>549</v>
      </c>
      <c r="C6" s="684"/>
      <c r="D6" s="684"/>
      <c r="E6" s="685"/>
      <c r="F6" s="1687" t="str">
        <f>IF(自己評価書!F124="","-",自己評価書!F124)</f>
        <v>-</v>
      </c>
      <c r="G6" s="1688"/>
      <c r="H6" s="159" t="s">
        <v>1270</v>
      </c>
      <c r="I6" s="153"/>
      <c r="J6" s="153"/>
      <c r="K6" s="158"/>
      <c r="L6" s="159" t="s">
        <v>46</v>
      </c>
      <c r="M6" s="153"/>
      <c r="N6" s="153"/>
      <c r="O6" s="158"/>
      <c r="P6" s="151" t="s">
        <v>192</v>
      </c>
      <c r="Q6" s="152" t="s">
        <v>47</v>
      </c>
      <c r="R6" s="152"/>
      <c r="S6" s="152"/>
      <c r="T6" s="745" t="s">
        <v>168</v>
      </c>
      <c r="U6" s="1764"/>
      <c r="V6" s="1764"/>
      <c r="W6" s="152" t="s">
        <v>527</v>
      </c>
      <c r="X6" s="152" t="s">
        <v>1271</v>
      </c>
      <c r="Y6" s="152" t="s">
        <v>48</v>
      </c>
      <c r="Z6" s="152"/>
      <c r="AA6" s="1765"/>
      <c r="AB6" s="1765"/>
      <c r="AC6" s="1765"/>
      <c r="AD6" s="1765"/>
      <c r="AE6" s="1765"/>
      <c r="AF6" s="152" t="s">
        <v>1044</v>
      </c>
      <c r="AG6" s="152"/>
      <c r="AH6" s="152"/>
      <c r="AI6" s="746"/>
      <c r="AJ6" s="693" t="s">
        <v>514</v>
      </c>
      <c r="AK6" s="658" t="s">
        <v>429</v>
      </c>
      <c r="AL6" s="658"/>
      <c r="AM6" s="658"/>
      <c r="AN6" s="159"/>
      <c r="AO6" s="160"/>
      <c r="AP6" s="143"/>
      <c r="AQ6" s="143"/>
      <c r="AR6" s="146"/>
      <c r="AS6" s="146"/>
      <c r="AT6" s="146"/>
      <c r="AU6" s="146"/>
      <c r="AV6" s="146"/>
      <c r="AW6" s="146"/>
    </row>
    <row r="7" spans="1:49" ht="12" customHeight="1">
      <c r="A7" s="1635"/>
      <c r="B7" s="161" t="s">
        <v>1272</v>
      </c>
      <c r="C7" s="143"/>
      <c r="D7" s="143"/>
      <c r="E7" s="162"/>
      <c r="F7" s="161"/>
      <c r="G7" s="162"/>
      <c r="H7" s="161"/>
      <c r="I7" s="143"/>
      <c r="J7" s="143"/>
      <c r="K7" s="162"/>
      <c r="L7" s="161" t="s">
        <v>49</v>
      </c>
      <c r="M7" s="143"/>
      <c r="N7" s="143"/>
      <c r="O7" s="162"/>
      <c r="P7" s="182" t="s">
        <v>1033</v>
      </c>
      <c r="Q7" s="176" t="s">
        <v>50</v>
      </c>
      <c r="R7" s="176"/>
      <c r="S7" s="176"/>
      <c r="T7" s="176"/>
      <c r="U7" s="176"/>
      <c r="V7" s="176"/>
      <c r="W7" s="176"/>
      <c r="X7" s="176"/>
      <c r="Y7" s="176"/>
      <c r="Z7" s="176"/>
      <c r="AA7" s="176"/>
      <c r="AB7" s="176"/>
      <c r="AC7" s="176"/>
      <c r="AD7" s="176"/>
      <c r="AE7" s="176"/>
      <c r="AF7" s="176"/>
      <c r="AG7" s="176"/>
      <c r="AH7" s="176"/>
      <c r="AI7" s="178"/>
      <c r="AJ7" s="399" t="s">
        <v>514</v>
      </c>
      <c r="AK7" s="168" t="s">
        <v>437</v>
      </c>
      <c r="AL7" s="168"/>
      <c r="AM7" s="168"/>
      <c r="AN7" s="161"/>
      <c r="AO7" s="169"/>
      <c r="AP7" s="143"/>
      <c r="AQ7" s="143"/>
      <c r="AR7" s="146"/>
      <c r="AS7" s="146"/>
      <c r="AT7" s="146"/>
      <c r="AU7" s="146"/>
      <c r="AV7" s="146"/>
      <c r="AW7" s="146"/>
    </row>
    <row r="8" spans="1:49" ht="12" customHeight="1">
      <c r="A8" s="1635"/>
      <c r="B8" s="161" t="s">
        <v>1273</v>
      </c>
      <c r="C8" s="143"/>
      <c r="D8" s="143"/>
      <c r="E8" s="162"/>
      <c r="F8" s="161"/>
      <c r="G8" s="162"/>
      <c r="H8" s="161"/>
      <c r="I8" s="143"/>
      <c r="J8" s="143"/>
      <c r="K8" s="162"/>
      <c r="L8" s="161"/>
      <c r="M8" s="143"/>
      <c r="N8" s="143"/>
      <c r="O8" s="162"/>
      <c r="P8" s="161"/>
      <c r="Q8" s="408" t="s">
        <v>514</v>
      </c>
      <c r="R8" s="213" t="s">
        <v>99</v>
      </c>
      <c r="S8" s="10"/>
      <c r="T8" s="10"/>
      <c r="U8" s="408" t="s">
        <v>514</v>
      </c>
      <c r="V8" s="213" t="s">
        <v>424</v>
      </c>
      <c r="W8" s="213"/>
      <c r="X8" s="408" t="s">
        <v>514</v>
      </c>
      <c r="Y8" s="213" t="s">
        <v>425</v>
      </c>
      <c r="Z8" s="143"/>
      <c r="AA8" s="408" t="s">
        <v>514</v>
      </c>
      <c r="AB8" s="213" t="s">
        <v>864</v>
      </c>
      <c r="AC8" s="213"/>
      <c r="AD8" s="213"/>
      <c r="AE8" s="408" t="s">
        <v>1192</v>
      </c>
      <c r="AF8" s="213" t="s">
        <v>865</v>
      </c>
      <c r="AG8" s="143"/>
      <c r="AH8" s="143"/>
      <c r="AI8" s="162"/>
      <c r="AJ8" s="179"/>
      <c r="AK8" s="1766"/>
      <c r="AL8" s="1766"/>
      <c r="AM8" s="1767"/>
      <c r="AN8" s="161"/>
      <c r="AO8" s="169"/>
      <c r="AP8" s="143"/>
      <c r="AQ8" s="143"/>
      <c r="AR8" s="146"/>
      <c r="AS8" s="146"/>
      <c r="AT8" s="146"/>
      <c r="AU8" s="146"/>
      <c r="AV8" s="146"/>
      <c r="AW8" s="146"/>
    </row>
    <row r="9" spans="1:49" ht="12" customHeight="1">
      <c r="A9" s="1635"/>
      <c r="B9" s="161" t="s">
        <v>1274</v>
      </c>
      <c r="C9" s="143"/>
      <c r="D9" s="143"/>
      <c r="E9" s="162"/>
      <c r="F9" s="161"/>
      <c r="G9" s="162"/>
      <c r="H9" s="161"/>
      <c r="I9" s="143"/>
      <c r="J9" s="143"/>
      <c r="K9" s="162"/>
      <c r="L9" s="161"/>
      <c r="M9" s="143"/>
      <c r="N9" s="143"/>
      <c r="O9" s="162"/>
      <c r="P9" s="189"/>
      <c r="Q9" s="393" t="s">
        <v>514</v>
      </c>
      <c r="R9" s="236" t="s">
        <v>866</v>
      </c>
      <c r="S9" s="236"/>
      <c r="T9" s="236"/>
      <c r="U9" s="393" t="s">
        <v>514</v>
      </c>
      <c r="V9" s="1768" t="s">
        <v>409</v>
      </c>
      <c r="W9" s="1768"/>
      <c r="X9" s="749" t="s">
        <v>1035</v>
      </c>
      <c r="Y9" s="1670"/>
      <c r="Z9" s="1670"/>
      <c r="AA9" s="1670"/>
      <c r="AB9" s="1670"/>
      <c r="AC9" s="1670"/>
      <c r="AD9" s="1670"/>
      <c r="AE9" s="1670"/>
      <c r="AF9" s="236" t="s">
        <v>1044</v>
      </c>
      <c r="AG9" s="172"/>
      <c r="AH9" s="172"/>
      <c r="AI9" s="174"/>
      <c r="AJ9" s="179"/>
      <c r="AK9" s="168"/>
      <c r="AL9" s="168"/>
      <c r="AM9" s="168"/>
      <c r="AN9" s="161"/>
      <c r="AO9" s="169"/>
      <c r="AP9" s="143"/>
      <c r="AQ9" s="143"/>
      <c r="AR9" s="146"/>
      <c r="AS9" s="146"/>
      <c r="AT9" s="146"/>
      <c r="AU9" s="146"/>
      <c r="AV9" s="146"/>
      <c r="AW9" s="146"/>
    </row>
    <row r="10" spans="1:49" ht="12" customHeight="1">
      <c r="A10" s="1635"/>
      <c r="B10" s="161"/>
      <c r="C10" s="143"/>
      <c r="D10" s="143"/>
      <c r="E10" s="162"/>
      <c r="F10" s="161"/>
      <c r="G10" s="162"/>
      <c r="H10" s="161"/>
      <c r="I10" s="143"/>
      <c r="J10" s="143"/>
      <c r="K10" s="162"/>
      <c r="L10" s="161"/>
      <c r="M10" s="143"/>
      <c r="N10" s="143"/>
      <c r="O10" s="162"/>
      <c r="P10" s="161" t="s">
        <v>1033</v>
      </c>
      <c r="Q10" s="143" t="s">
        <v>1275</v>
      </c>
      <c r="R10" s="143"/>
      <c r="S10" s="143"/>
      <c r="T10" s="143"/>
      <c r="U10" s="143"/>
      <c r="V10" s="398" t="s">
        <v>1192</v>
      </c>
      <c r="W10" s="143" t="s">
        <v>1240</v>
      </c>
      <c r="X10" s="143"/>
      <c r="Y10" s="398" t="s">
        <v>1192</v>
      </c>
      <c r="Z10" s="143" t="s">
        <v>1276</v>
      </c>
      <c r="AA10" s="143"/>
      <c r="AB10" s="143"/>
      <c r="AC10" s="143"/>
      <c r="AD10" s="143"/>
      <c r="AE10" s="143"/>
      <c r="AF10" s="143"/>
      <c r="AG10" s="143"/>
      <c r="AH10" s="143"/>
      <c r="AI10" s="162"/>
      <c r="AJ10" s="179"/>
      <c r="AK10" s="168"/>
      <c r="AL10" s="168"/>
      <c r="AM10" s="168"/>
      <c r="AN10" s="161"/>
      <c r="AO10" s="169"/>
      <c r="AP10" s="143"/>
      <c r="AQ10" s="143"/>
      <c r="AR10" s="146"/>
      <c r="AS10" s="146"/>
      <c r="AT10" s="146"/>
      <c r="AU10" s="146"/>
      <c r="AV10" s="146"/>
      <c r="AW10" s="146"/>
    </row>
    <row r="11" spans="1:49" ht="12" customHeight="1">
      <c r="A11" s="1635"/>
      <c r="B11" s="1597" t="str">
        <f>IF(自己評価総括表!A43="□","■選択無","□選択無")</f>
        <v>■選択無</v>
      </c>
      <c r="C11" s="1598"/>
      <c r="D11" s="1598"/>
      <c r="E11" s="1599"/>
      <c r="F11" s="161"/>
      <c r="G11" s="162"/>
      <c r="H11" s="189"/>
      <c r="I11" s="172"/>
      <c r="J11" s="172"/>
      <c r="K11" s="174"/>
      <c r="L11" s="189"/>
      <c r="M11" s="172"/>
      <c r="N11" s="172"/>
      <c r="O11" s="174"/>
      <c r="P11" s="189" t="s">
        <v>1033</v>
      </c>
      <c r="Q11" s="172" t="s">
        <v>51</v>
      </c>
      <c r="R11" s="172"/>
      <c r="S11" s="172"/>
      <c r="T11" s="172"/>
      <c r="U11" s="172"/>
      <c r="V11" s="172"/>
      <c r="W11" s="172"/>
      <c r="X11" s="172"/>
      <c r="Y11" s="172"/>
      <c r="Z11" s="625" t="s">
        <v>1035</v>
      </c>
      <c r="AA11" s="1566"/>
      <c r="AB11" s="1566"/>
      <c r="AC11" s="1566"/>
      <c r="AD11" s="1566"/>
      <c r="AE11" s="1566"/>
      <c r="AF11" s="1566"/>
      <c r="AG11" s="172" t="s">
        <v>1064</v>
      </c>
      <c r="AH11" s="172"/>
      <c r="AI11" s="174"/>
      <c r="AJ11" s="179"/>
      <c r="AK11" s="168"/>
      <c r="AL11" s="168"/>
      <c r="AM11" s="168"/>
      <c r="AN11" s="189"/>
      <c r="AO11" s="190"/>
      <c r="AP11" s="143"/>
      <c r="AQ11" s="143"/>
      <c r="AR11" s="146" t="s">
        <v>52</v>
      </c>
      <c r="AS11" s="146" t="s">
        <v>53</v>
      </c>
      <c r="AT11" s="146" t="s">
        <v>54</v>
      </c>
      <c r="AU11" s="146" t="s">
        <v>55</v>
      </c>
      <c r="AV11" s="146" t="s">
        <v>56</v>
      </c>
      <c r="AW11" s="146"/>
    </row>
    <row r="12" spans="1:49" ht="12" customHeight="1">
      <c r="A12" s="1635"/>
      <c r="B12" s="161"/>
      <c r="C12" s="143"/>
      <c r="D12" s="143"/>
      <c r="E12" s="162"/>
      <c r="F12" s="161"/>
      <c r="G12" s="162"/>
      <c r="H12" s="182" t="s">
        <v>57</v>
      </c>
      <c r="I12" s="176"/>
      <c r="J12" s="176"/>
      <c r="K12" s="178"/>
      <c r="L12" s="182" t="s">
        <v>1277</v>
      </c>
      <c r="M12" s="176"/>
      <c r="N12" s="176"/>
      <c r="O12" s="178"/>
      <c r="P12" s="143" t="s">
        <v>1003</v>
      </c>
      <c r="Q12" s="143" t="s">
        <v>58</v>
      </c>
      <c r="R12" s="143"/>
      <c r="S12" s="143"/>
      <c r="T12" s="143"/>
      <c r="U12" s="143"/>
      <c r="V12" s="143"/>
      <c r="W12" s="143"/>
      <c r="X12" s="143"/>
      <c r="Y12" s="143"/>
      <c r="Z12" s="143"/>
      <c r="AA12" s="143"/>
      <c r="AB12" s="143"/>
      <c r="AC12" s="143"/>
      <c r="AD12" s="143"/>
      <c r="AE12" s="143"/>
      <c r="AF12" s="143"/>
      <c r="AG12" s="143"/>
      <c r="AH12" s="143"/>
      <c r="AI12" s="143"/>
      <c r="AJ12" s="400" t="s">
        <v>514</v>
      </c>
      <c r="AK12" s="188" t="s">
        <v>714</v>
      </c>
      <c r="AL12" s="188"/>
      <c r="AM12" s="188"/>
      <c r="AN12" s="182"/>
      <c r="AO12" s="183"/>
      <c r="AP12" s="143"/>
      <c r="AQ12" s="143"/>
      <c r="AR12" s="146"/>
      <c r="AS12" s="146"/>
      <c r="AT12" s="146"/>
      <c r="AU12" s="146"/>
      <c r="AV12" s="146"/>
      <c r="AW12" s="146"/>
    </row>
    <row r="13" spans="1:49" ht="12" customHeight="1">
      <c r="A13" s="1635"/>
      <c r="B13" s="161"/>
      <c r="C13" s="143"/>
      <c r="D13" s="143"/>
      <c r="E13" s="162"/>
      <c r="F13" s="161"/>
      <c r="G13" s="162"/>
      <c r="H13" s="161"/>
      <c r="I13" s="143"/>
      <c r="J13" s="143"/>
      <c r="K13" s="162"/>
      <c r="L13" s="161" t="s">
        <v>1278</v>
      </c>
      <c r="M13" s="143"/>
      <c r="N13" s="143"/>
      <c r="O13" s="162"/>
      <c r="P13" s="143"/>
      <c r="Q13" s="143" t="s">
        <v>59</v>
      </c>
      <c r="R13" s="143"/>
      <c r="S13" s="143"/>
      <c r="T13" s="143"/>
      <c r="U13" s="143"/>
      <c r="V13" s="143"/>
      <c r="W13" s="143"/>
      <c r="X13" s="143"/>
      <c r="Y13" s="143"/>
      <c r="Z13" s="167" t="s">
        <v>1004</v>
      </c>
      <c r="AA13" s="1640"/>
      <c r="AB13" s="1640"/>
      <c r="AC13" s="1640"/>
      <c r="AD13" s="1640"/>
      <c r="AE13" s="1640"/>
      <c r="AF13" s="1640"/>
      <c r="AG13" s="143" t="s">
        <v>1015</v>
      </c>
      <c r="AH13" s="143"/>
      <c r="AI13" s="143"/>
      <c r="AJ13" s="399" t="s">
        <v>514</v>
      </c>
      <c r="AK13" s="168" t="s">
        <v>39</v>
      </c>
      <c r="AL13" s="168"/>
      <c r="AM13" s="168"/>
      <c r="AN13" s="161"/>
      <c r="AO13" s="169"/>
      <c r="AP13" s="143"/>
      <c r="AQ13" s="143"/>
      <c r="AR13" s="146" t="s">
        <v>60</v>
      </c>
      <c r="AS13" s="146" t="s">
        <v>61</v>
      </c>
      <c r="AT13" s="146"/>
      <c r="AU13" s="146"/>
      <c r="AV13" s="146"/>
      <c r="AW13" s="146"/>
    </row>
    <row r="14" spans="1:49" ht="12" customHeight="1">
      <c r="A14" s="1635"/>
      <c r="B14" s="161"/>
      <c r="C14" s="143"/>
      <c r="D14" s="143"/>
      <c r="E14" s="162"/>
      <c r="F14" s="161"/>
      <c r="G14" s="162"/>
      <c r="H14" s="161"/>
      <c r="I14" s="143"/>
      <c r="J14" s="143"/>
      <c r="K14" s="162"/>
      <c r="L14" s="161" t="s">
        <v>1279</v>
      </c>
      <c r="M14" s="143"/>
      <c r="N14" s="143"/>
      <c r="O14" s="162"/>
      <c r="P14" s="143"/>
      <c r="Q14" s="143" t="s">
        <v>62</v>
      </c>
      <c r="R14" s="143"/>
      <c r="S14" s="143"/>
      <c r="T14" s="143"/>
      <c r="U14" s="143"/>
      <c r="V14" s="143"/>
      <c r="W14" s="143"/>
      <c r="X14" s="143"/>
      <c r="Y14" s="143"/>
      <c r="Z14" s="167" t="s">
        <v>1004</v>
      </c>
      <c r="AA14" s="1640"/>
      <c r="AB14" s="1640"/>
      <c r="AC14" s="1640"/>
      <c r="AD14" s="1640"/>
      <c r="AE14" s="1640"/>
      <c r="AF14" s="1640"/>
      <c r="AG14" s="143" t="s">
        <v>1015</v>
      </c>
      <c r="AH14" s="143"/>
      <c r="AI14" s="143"/>
      <c r="AJ14" s="179"/>
      <c r="AK14" s="168"/>
      <c r="AL14" s="168"/>
      <c r="AM14" s="168"/>
      <c r="AN14" s="161"/>
      <c r="AO14" s="169"/>
      <c r="AP14" s="143"/>
      <c r="AQ14" s="143"/>
      <c r="AR14" s="146" t="s">
        <v>430</v>
      </c>
      <c r="AS14" s="146" t="s">
        <v>63</v>
      </c>
      <c r="AT14" s="146"/>
      <c r="AU14" s="146"/>
      <c r="AV14" s="146"/>
      <c r="AW14" s="146"/>
    </row>
    <row r="15" spans="1:49" ht="12" customHeight="1">
      <c r="A15" s="1635"/>
      <c r="B15" s="161"/>
      <c r="C15" s="143"/>
      <c r="D15" s="143"/>
      <c r="E15" s="162"/>
      <c r="F15" s="161"/>
      <c r="G15" s="162"/>
      <c r="H15" s="161"/>
      <c r="I15" s="143"/>
      <c r="J15" s="143"/>
      <c r="K15" s="162"/>
      <c r="L15" s="161"/>
      <c r="M15" s="143"/>
      <c r="N15" s="143"/>
      <c r="O15" s="162"/>
      <c r="P15" s="143" t="s">
        <v>1003</v>
      </c>
      <c r="Q15" s="143" t="s">
        <v>64</v>
      </c>
      <c r="R15" s="143"/>
      <c r="S15" s="143"/>
      <c r="T15" s="143"/>
      <c r="U15" s="143"/>
      <c r="V15" s="143"/>
      <c r="W15" s="143"/>
      <c r="X15" s="143"/>
      <c r="Y15" s="143"/>
      <c r="Z15" s="167" t="s">
        <v>1004</v>
      </c>
      <c r="AA15" s="1640"/>
      <c r="AB15" s="1640"/>
      <c r="AC15" s="1640"/>
      <c r="AD15" s="1640"/>
      <c r="AE15" s="1640"/>
      <c r="AF15" s="1640"/>
      <c r="AG15" s="143" t="s">
        <v>1015</v>
      </c>
      <c r="AH15" s="143"/>
      <c r="AI15" s="143"/>
      <c r="AJ15" s="179"/>
      <c r="AK15" s="1766"/>
      <c r="AL15" s="1766"/>
      <c r="AM15" s="1767"/>
      <c r="AN15" s="161"/>
      <c r="AO15" s="169"/>
      <c r="AP15" s="143"/>
      <c r="AQ15" s="143"/>
      <c r="AR15" s="146" t="s">
        <v>65</v>
      </c>
      <c r="AS15" s="146" t="s">
        <v>66</v>
      </c>
      <c r="AT15" s="146"/>
      <c r="AU15" s="146"/>
      <c r="AV15" s="146"/>
      <c r="AW15" s="146"/>
    </row>
    <row r="16" spans="1:49" ht="12" customHeight="1">
      <c r="A16" s="1635"/>
      <c r="B16" s="161"/>
      <c r="C16" s="143"/>
      <c r="D16" s="143"/>
      <c r="E16" s="162"/>
      <c r="F16" s="161"/>
      <c r="G16" s="162"/>
      <c r="H16" s="161"/>
      <c r="I16" s="143"/>
      <c r="J16" s="143"/>
      <c r="K16" s="162"/>
      <c r="L16" s="161"/>
      <c r="M16" s="143"/>
      <c r="N16" s="143"/>
      <c r="O16" s="162"/>
      <c r="P16" s="143" t="s">
        <v>1003</v>
      </c>
      <c r="Q16" s="143" t="s">
        <v>67</v>
      </c>
      <c r="R16" s="143"/>
      <c r="S16" s="143"/>
      <c r="T16" s="143"/>
      <c r="U16" s="143"/>
      <c r="V16" s="143"/>
      <c r="W16" s="143"/>
      <c r="X16" s="143"/>
      <c r="Y16" s="143"/>
      <c r="Z16" s="167" t="s">
        <v>1004</v>
      </c>
      <c r="AA16" s="1640"/>
      <c r="AB16" s="1640"/>
      <c r="AC16" s="1640"/>
      <c r="AD16" s="1640"/>
      <c r="AE16" s="1640"/>
      <c r="AF16" s="1640"/>
      <c r="AG16" s="143" t="s">
        <v>1015</v>
      </c>
      <c r="AH16" s="143"/>
      <c r="AI16" s="143"/>
      <c r="AJ16" s="179"/>
      <c r="AK16" s="168"/>
      <c r="AL16" s="168"/>
      <c r="AM16" s="168"/>
      <c r="AN16" s="161"/>
      <c r="AO16" s="169"/>
      <c r="AP16" s="143"/>
      <c r="AQ16" s="143"/>
      <c r="AR16" s="146"/>
      <c r="AS16" s="146"/>
      <c r="AT16" s="146"/>
      <c r="AU16" s="146"/>
      <c r="AV16" s="146"/>
      <c r="AW16" s="146"/>
    </row>
    <row r="17" spans="1:49" ht="12" customHeight="1">
      <c r="A17" s="1635"/>
      <c r="B17" s="161"/>
      <c r="C17" s="143"/>
      <c r="D17" s="143"/>
      <c r="E17" s="162"/>
      <c r="F17" s="161"/>
      <c r="G17" s="162"/>
      <c r="H17" s="161"/>
      <c r="I17" s="143"/>
      <c r="J17" s="143"/>
      <c r="K17" s="162"/>
      <c r="L17" s="161"/>
      <c r="M17" s="143"/>
      <c r="N17" s="143"/>
      <c r="O17" s="162"/>
      <c r="P17" s="143" t="s">
        <v>1003</v>
      </c>
      <c r="Q17" s="143" t="s">
        <v>68</v>
      </c>
      <c r="R17" s="143"/>
      <c r="S17" s="143"/>
      <c r="T17" s="143"/>
      <c r="U17" s="143"/>
      <c r="V17" s="143"/>
      <c r="W17" s="143"/>
      <c r="X17" s="143"/>
      <c r="Y17" s="143"/>
      <c r="Z17" s="167" t="s">
        <v>1004</v>
      </c>
      <c r="AA17" s="1640"/>
      <c r="AB17" s="1640"/>
      <c r="AC17" s="1640"/>
      <c r="AD17" s="1640"/>
      <c r="AE17" s="1640"/>
      <c r="AF17" s="1640"/>
      <c r="AG17" s="143" t="s">
        <v>1015</v>
      </c>
      <c r="AH17" s="143"/>
      <c r="AI17" s="143"/>
      <c r="AJ17" s="179"/>
      <c r="AK17" s="168"/>
      <c r="AL17" s="168"/>
      <c r="AM17" s="168"/>
      <c r="AN17" s="161"/>
      <c r="AO17" s="169"/>
      <c r="AP17" s="143"/>
      <c r="AQ17" s="143"/>
      <c r="AR17" s="146"/>
      <c r="AS17" s="146"/>
      <c r="AT17" s="146"/>
      <c r="AU17" s="146"/>
      <c r="AV17" s="146"/>
      <c r="AW17" s="146"/>
    </row>
    <row r="18" spans="1:49" ht="12" customHeight="1">
      <c r="A18" s="1635"/>
      <c r="B18" s="161"/>
      <c r="C18" s="143"/>
      <c r="D18" s="143"/>
      <c r="E18" s="162"/>
      <c r="F18" s="161"/>
      <c r="G18" s="162"/>
      <c r="H18" s="161"/>
      <c r="I18" s="143"/>
      <c r="J18" s="143"/>
      <c r="K18" s="162"/>
      <c r="L18" s="161"/>
      <c r="M18" s="143"/>
      <c r="N18" s="143"/>
      <c r="O18" s="162"/>
      <c r="P18" s="143" t="s">
        <v>1003</v>
      </c>
      <c r="Q18" s="143" t="s">
        <v>1280</v>
      </c>
      <c r="R18" s="143"/>
      <c r="S18" s="143"/>
      <c r="T18" s="143"/>
      <c r="U18" s="143"/>
      <c r="V18" s="143"/>
      <c r="W18" s="143"/>
      <c r="X18" s="143"/>
      <c r="Y18" s="143"/>
      <c r="Z18" s="167"/>
      <c r="AA18" s="143"/>
      <c r="AB18" s="143"/>
      <c r="AC18" s="143"/>
      <c r="AD18" s="143"/>
      <c r="AE18" s="143"/>
      <c r="AF18" s="143"/>
      <c r="AG18" s="143"/>
      <c r="AH18" s="143"/>
      <c r="AI18" s="143"/>
      <c r="AJ18" s="179"/>
      <c r="AK18" s="168"/>
      <c r="AL18" s="168"/>
      <c r="AM18" s="168"/>
      <c r="AN18" s="161"/>
      <c r="AO18" s="169"/>
      <c r="AP18" s="143"/>
      <c r="AQ18" s="143"/>
      <c r="AR18" s="146"/>
      <c r="AS18" s="146"/>
      <c r="AT18" s="146"/>
      <c r="AU18" s="146"/>
      <c r="AV18" s="146"/>
      <c r="AW18" s="146"/>
    </row>
    <row r="19" spans="1:49" ht="12" customHeight="1">
      <c r="A19" s="1635"/>
      <c r="B19" s="161"/>
      <c r="C19" s="143"/>
      <c r="D19" s="143"/>
      <c r="E19" s="162"/>
      <c r="F19" s="161"/>
      <c r="G19" s="162"/>
      <c r="H19" s="161"/>
      <c r="I19" s="143"/>
      <c r="J19" s="143"/>
      <c r="K19" s="162"/>
      <c r="L19" s="161"/>
      <c r="M19" s="143"/>
      <c r="N19" s="143"/>
      <c r="O19" s="162"/>
      <c r="P19" s="143"/>
      <c r="Q19" s="143"/>
      <c r="R19" s="143"/>
      <c r="S19" s="143"/>
      <c r="T19" s="143"/>
      <c r="U19" s="143"/>
      <c r="V19" s="143"/>
      <c r="W19" s="143"/>
      <c r="X19" s="143"/>
      <c r="Y19" s="143"/>
      <c r="Z19" s="167" t="s">
        <v>1004</v>
      </c>
      <c r="AA19" s="1640"/>
      <c r="AB19" s="1640"/>
      <c r="AC19" s="1640"/>
      <c r="AD19" s="1640"/>
      <c r="AE19" s="1640"/>
      <c r="AF19" s="1640"/>
      <c r="AG19" s="143" t="s">
        <v>1015</v>
      </c>
      <c r="AH19" s="143"/>
      <c r="AI19" s="143"/>
      <c r="AJ19" s="179"/>
      <c r="AK19" s="168"/>
      <c r="AL19" s="168"/>
      <c r="AM19" s="168"/>
      <c r="AN19" s="161"/>
      <c r="AO19" s="169"/>
      <c r="AP19" s="143"/>
      <c r="AQ19" s="143"/>
      <c r="AR19" s="146"/>
      <c r="AS19" s="146"/>
      <c r="AT19" s="146"/>
      <c r="AU19" s="146"/>
      <c r="AV19" s="146"/>
      <c r="AW19" s="146"/>
    </row>
    <row r="20" spans="1:49" ht="12" customHeight="1">
      <c r="A20" s="1635"/>
      <c r="B20" s="161"/>
      <c r="C20" s="143"/>
      <c r="D20" s="143"/>
      <c r="E20" s="162"/>
      <c r="F20" s="161"/>
      <c r="G20" s="162"/>
      <c r="H20" s="161"/>
      <c r="I20" s="143"/>
      <c r="J20" s="143"/>
      <c r="K20" s="162"/>
      <c r="L20" s="161"/>
      <c r="M20" s="143"/>
      <c r="N20" s="143"/>
      <c r="O20" s="162"/>
      <c r="P20" s="143" t="s">
        <v>1003</v>
      </c>
      <c r="Q20" s="143" t="s">
        <v>1281</v>
      </c>
      <c r="R20" s="143"/>
      <c r="S20" s="143"/>
      <c r="T20" s="143"/>
      <c r="U20" s="143"/>
      <c r="V20" s="143"/>
      <c r="W20" s="143"/>
      <c r="X20" s="143"/>
      <c r="Y20" s="143"/>
      <c r="Z20" s="167" t="s">
        <v>1004</v>
      </c>
      <c r="AA20" s="1640"/>
      <c r="AB20" s="1640"/>
      <c r="AC20" s="1640"/>
      <c r="AD20" s="1640"/>
      <c r="AE20" s="1640"/>
      <c r="AF20" s="1640"/>
      <c r="AG20" s="143" t="s">
        <v>1015</v>
      </c>
      <c r="AH20" s="143"/>
      <c r="AI20" s="143"/>
      <c r="AJ20" s="179"/>
      <c r="AK20" s="168"/>
      <c r="AL20" s="168"/>
      <c r="AM20" s="168"/>
      <c r="AN20" s="161"/>
      <c r="AO20" s="169"/>
      <c r="AP20" s="143"/>
      <c r="AQ20" s="143"/>
      <c r="AR20" s="146"/>
      <c r="AS20" s="146"/>
      <c r="AT20" s="146"/>
      <c r="AU20" s="146"/>
      <c r="AV20" s="146"/>
      <c r="AW20" s="146"/>
    </row>
    <row r="21" spans="1:49" ht="12" customHeight="1">
      <c r="A21" s="1635"/>
      <c r="B21" s="161"/>
      <c r="C21" s="143"/>
      <c r="D21" s="143"/>
      <c r="E21" s="162"/>
      <c r="F21" s="161"/>
      <c r="G21" s="162"/>
      <c r="H21" s="161"/>
      <c r="I21" s="143"/>
      <c r="J21" s="143"/>
      <c r="K21" s="162"/>
      <c r="L21" s="750" t="s">
        <v>69</v>
      </c>
      <c r="M21" s="176"/>
      <c r="N21" s="176"/>
      <c r="O21" s="178"/>
      <c r="P21" s="176" t="s">
        <v>1003</v>
      </c>
      <c r="Q21" s="176" t="s">
        <v>70</v>
      </c>
      <c r="R21" s="176"/>
      <c r="S21" s="177" t="s">
        <v>1004</v>
      </c>
      <c r="T21" s="1644"/>
      <c r="U21" s="1644"/>
      <c r="V21" s="1644"/>
      <c r="W21" s="1644"/>
      <c r="X21" s="188" t="s">
        <v>1005</v>
      </c>
      <c r="Y21" s="188" t="s">
        <v>57</v>
      </c>
      <c r="Z21" s="188"/>
      <c r="AA21" s="412" t="s">
        <v>1004</v>
      </c>
      <c r="AB21" s="1644"/>
      <c r="AC21" s="1644"/>
      <c r="AD21" s="1644"/>
      <c r="AE21" s="176" t="s">
        <v>1062</v>
      </c>
      <c r="AF21" s="176"/>
      <c r="AG21" s="176"/>
      <c r="AH21" s="176"/>
      <c r="AI21" s="178"/>
      <c r="AJ21" s="179"/>
      <c r="AK21" s="168"/>
      <c r="AL21" s="168"/>
      <c r="AM21" s="168"/>
      <c r="AN21" s="161"/>
      <c r="AO21" s="169"/>
      <c r="AP21" s="143"/>
      <c r="AQ21" s="143"/>
      <c r="AR21" s="146"/>
      <c r="AS21" s="146"/>
      <c r="AT21" s="146"/>
      <c r="AU21" s="146"/>
      <c r="AV21" s="146"/>
      <c r="AW21" s="146"/>
    </row>
    <row r="22" spans="1:49" ht="12" customHeight="1">
      <c r="A22" s="1635"/>
      <c r="B22" s="161"/>
      <c r="C22" s="143"/>
      <c r="D22" s="143"/>
      <c r="E22" s="162"/>
      <c r="F22" s="161"/>
      <c r="G22" s="162"/>
      <c r="H22" s="189"/>
      <c r="I22" s="172"/>
      <c r="J22" s="172"/>
      <c r="K22" s="174"/>
      <c r="L22" s="751" t="s">
        <v>71</v>
      </c>
      <c r="M22" s="172"/>
      <c r="N22" s="172"/>
      <c r="O22" s="174"/>
      <c r="P22" s="143"/>
      <c r="Q22" s="143"/>
      <c r="R22" s="143"/>
      <c r="S22" s="143"/>
      <c r="T22" s="143"/>
      <c r="U22" s="143"/>
      <c r="V22" s="143"/>
      <c r="W22" s="143"/>
      <c r="X22" s="143"/>
      <c r="Y22" s="143"/>
      <c r="Z22" s="143"/>
      <c r="AA22" s="143"/>
      <c r="AB22" s="143"/>
      <c r="AC22" s="143"/>
      <c r="AD22" s="143"/>
      <c r="AE22" s="143"/>
      <c r="AF22" s="143"/>
      <c r="AG22" s="143"/>
      <c r="AH22" s="143"/>
      <c r="AI22" s="143"/>
      <c r="AJ22" s="179"/>
      <c r="AK22" s="168"/>
      <c r="AL22" s="168"/>
      <c r="AM22" s="168"/>
      <c r="AN22" s="189"/>
      <c r="AO22" s="190"/>
      <c r="AP22" s="143"/>
      <c r="AQ22" s="143"/>
      <c r="AR22" s="146"/>
      <c r="AS22" s="146"/>
      <c r="AT22" s="146"/>
      <c r="AU22" s="146"/>
      <c r="AV22" s="146"/>
      <c r="AW22" s="146"/>
    </row>
    <row r="23" spans="1:49" ht="12" customHeight="1">
      <c r="A23" s="645"/>
      <c r="B23" s="161"/>
      <c r="C23" s="143"/>
      <c r="D23" s="143"/>
      <c r="E23" s="162"/>
      <c r="F23" s="161"/>
      <c r="G23" s="162"/>
      <c r="H23" s="182" t="s">
        <v>743</v>
      </c>
      <c r="I23" s="176"/>
      <c r="J23" s="176"/>
      <c r="K23" s="178"/>
      <c r="L23" s="182" t="s">
        <v>72</v>
      </c>
      <c r="M23" s="176"/>
      <c r="N23" s="176"/>
      <c r="O23" s="178"/>
      <c r="P23" s="182" t="s">
        <v>1003</v>
      </c>
      <c r="Q23" s="176" t="s">
        <v>1282</v>
      </c>
      <c r="R23" s="176"/>
      <c r="S23" s="176"/>
      <c r="T23" s="176"/>
      <c r="U23" s="176"/>
      <c r="V23" s="176"/>
      <c r="W23" s="176"/>
      <c r="X23" s="176"/>
      <c r="Y23" s="176"/>
      <c r="Z23" s="177" t="s">
        <v>1004</v>
      </c>
      <c r="AA23" s="1644"/>
      <c r="AB23" s="1644"/>
      <c r="AC23" s="1644"/>
      <c r="AD23" s="1644"/>
      <c r="AE23" s="176" t="s">
        <v>1062</v>
      </c>
      <c r="AF23" s="176"/>
      <c r="AG23" s="176"/>
      <c r="AH23" s="176"/>
      <c r="AI23" s="178"/>
      <c r="AJ23" s="400" t="s">
        <v>514</v>
      </c>
      <c r="AK23" s="188" t="s">
        <v>714</v>
      </c>
      <c r="AL23" s="188"/>
      <c r="AM23" s="188"/>
      <c r="AN23" s="182"/>
      <c r="AO23" s="183"/>
      <c r="AP23" s="143"/>
      <c r="AQ23" s="143"/>
      <c r="AR23" s="146"/>
      <c r="AS23" s="146"/>
      <c r="AT23" s="146"/>
      <c r="AU23" s="146"/>
      <c r="AV23" s="146"/>
      <c r="AW23" s="146"/>
    </row>
    <row r="24" spans="1:49" ht="12" customHeight="1">
      <c r="A24" s="645"/>
      <c r="B24" s="161"/>
      <c r="C24" s="143"/>
      <c r="D24" s="143"/>
      <c r="E24" s="162"/>
      <c r="F24" s="161"/>
      <c r="G24" s="162"/>
      <c r="H24" s="161"/>
      <c r="I24" s="143"/>
      <c r="J24" s="143"/>
      <c r="K24" s="162"/>
      <c r="L24" s="161"/>
      <c r="M24" s="143"/>
      <c r="N24" s="143"/>
      <c r="O24" s="162"/>
      <c r="P24" s="161" t="s">
        <v>1003</v>
      </c>
      <c r="Q24" s="143" t="s">
        <v>1283</v>
      </c>
      <c r="R24" s="143"/>
      <c r="S24" s="143"/>
      <c r="T24" s="143"/>
      <c r="U24" s="143"/>
      <c r="V24" s="143"/>
      <c r="W24" s="143"/>
      <c r="X24" s="143"/>
      <c r="Y24" s="143"/>
      <c r="Z24" s="167" t="s">
        <v>1004</v>
      </c>
      <c r="AA24" s="1640"/>
      <c r="AB24" s="1640"/>
      <c r="AC24" s="1640"/>
      <c r="AD24" s="1640"/>
      <c r="AE24" s="143" t="s">
        <v>1062</v>
      </c>
      <c r="AF24" s="143"/>
      <c r="AG24" s="143"/>
      <c r="AH24" s="143"/>
      <c r="AI24" s="143"/>
      <c r="AJ24" s="399" t="s">
        <v>514</v>
      </c>
      <c r="AK24" s="168" t="s">
        <v>39</v>
      </c>
      <c r="AL24" s="168"/>
      <c r="AM24" s="168"/>
      <c r="AN24" s="161"/>
      <c r="AO24" s="169"/>
      <c r="AP24" s="143"/>
      <c r="AQ24" s="143"/>
      <c r="AR24" s="146"/>
      <c r="AS24" s="146"/>
      <c r="AT24" s="146"/>
      <c r="AU24" s="146"/>
      <c r="AV24" s="146"/>
      <c r="AW24" s="146"/>
    </row>
    <row r="25" spans="1:49" ht="12" customHeight="1">
      <c r="A25" s="645"/>
      <c r="B25" s="161"/>
      <c r="C25" s="143"/>
      <c r="D25" s="143"/>
      <c r="E25" s="162"/>
      <c r="F25" s="161"/>
      <c r="G25" s="162"/>
      <c r="H25" s="161"/>
      <c r="I25" s="143"/>
      <c r="J25" s="143"/>
      <c r="K25" s="162"/>
      <c r="L25" s="161"/>
      <c r="M25" s="143"/>
      <c r="N25" s="143"/>
      <c r="O25" s="162"/>
      <c r="P25" s="189" t="s">
        <v>1003</v>
      </c>
      <c r="Q25" s="172" t="s">
        <v>784</v>
      </c>
      <c r="R25" s="172"/>
      <c r="S25" s="172"/>
      <c r="T25" s="172"/>
      <c r="U25" s="172"/>
      <c r="V25" s="172"/>
      <c r="W25" s="172"/>
      <c r="X25" s="172"/>
      <c r="Y25" s="172"/>
      <c r="Z25" s="625" t="s">
        <v>1004</v>
      </c>
      <c r="AA25" s="1762"/>
      <c r="AB25" s="1762"/>
      <c r="AC25" s="172" t="s">
        <v>1284</v>
      </c>
      <c r="AD25" s="1763"/>
      <c r="AE25" s="1763"/>
      <c r="AF25" s="172" t="s">
        <v>1005</v>
      </c>
      <c r="AG25" s="172"/>
      <c r="AH25" s="172"/>
      <c r="AI25" s="174"/>
      <c r="AJ25" s="399" t="s">
        <v>514</v>
      </c>
      <c r="AK25" s="168" t="s">
        <v>459</v>
      </c>
      <c r="AL25" s="168"/>
      <c r="AM25" s="168"/>
      <c r="AN25" s="161"/>
      <c r="AO25" s="169"/>
      <c r="AP25" s="143"/>
      <c r="AQ25" s="143"/>
      <c r="AR25" s="146"/>
      <c r="AS25" s="146"/>
      <c r="AT25" s="146"/>
      <c r="AU25" s="146"/>
      <c r="AV25" s="146"/>
      <c r="AW25" s="146"/>
    </row>
    <row r="26" spans="1:49" ht="12" customHeight="1">
      <c r="A26" s="645"/>
      <c r="B26" s="161"/>
      <c r="C26" s="143"/>
      <c r="D26" s="143"/>
      <c r="E26" s="162"/>
      <c r="F26" s="161"/>
      <c r="G26" s="162"/>
      <c r="H26" s="161"/>
      <c r="I26" s="143"/>
      <c r="J26" s="143"/>
      <c r="K26" s="162"/>
      <c r="L26" s="182" t="s">
        <v>73</v>
      </c>
      <c r="M26" s="176"/>
      <c r="N26" s="176"/>
      <c r="O26" s="178"/>
      <c r="P26" s="161" t="s">
        <v>1003</v>
      </c>
      <c r="Q26" s="143" t="s">
        <v>74</v>
      </c>
      <c r="R26" s="143"/>
      <c r="S26" s="143"/>
      <c r="T26" s="143"/>
      <c r="U26" s="143"/>
      <c r="V26" s="143"/>
      <c r="W26" s="143"/>
      <c r="X26" s="143"/>
      <c r="Y26" s="143"/>
      <c r="Z26" s="167" t="s">
        <v>1004</v>
      </c>
      <c r="AA26" s="1644"/>
      <c r="AB26" s="1644"/>
      <c r="AC26" s="1644"/>
      <c r="AD26" s="1644"/>
      <c r="AE26" s="143" t="s">
        <v>1062</v>
      </c>
      <c r="AF26" s="143"/>
      <c r="AG26" s="143"/>
      <c r="AH26" s="143"/>
      <c r="AI26" s="143"/>
      <c r="AJ26" s="179"/>
      <c r="AK26" s="168"/>
      <c r="AL26" s="168"/>
      <c r="AM26" s="168"/>
      <c r="AN26" s="161"/>
      <c r="AO26" s="169"/>
      <c r="AP26" s="143"/>
      <c r="AQ26" s="143"/>
      <c r="AR26" s="146" t="s">
        <v>75</v>
      </c>
      <c r="AS26" s="146" t="s">
        <v>76</v>
      </c>
      <c r="AT26" s="146"/>
      <c r="AU26" s="146"/>
      <c r="AV26" s="146"/>
      <c r="AW26" s="146"/>
    </row>
    <row r="27" spans="1:49" ht="12" customHeight="1">
      <c r="A27" s="645"/>
      <c r="B27" s="161"/>
      <c r="C27" s="143"/>
      <c r="D27" s="143"/>
      <c r="E27" s="162"/>
      <c r="F27" s="161"/>
      <c r="G27" s="162"/>
      <c r="H27" s="161"/>
      <c r="I27" s="143"/>
      <c r="J27" s="143"/>
      <c r="K27" s="162"/>
      <c r="L27" s="189"/>
      <c r="M27" s="172"/>
      <c r="N27" s="172"/>
      <c r="O27" s="174"/>
      <c r="P27" s="161" t="s">
        <v>1003</v>
      </c>
      <c r="Q27" s="143" t="s">
        <v>77</v>
      </c>
      <c r="R27" s="143"/>
      <c r="S27" s="143"/>
      <c r="T27" s="143"/>
      <c r="U27" s="143"/>
      <c r="V27" s="143"/>
      <c r="W27" s="143"/>
      <c r="X27" s="143"/>
      <c r="Y27" s="143"/>
      <c r="Z27" s="143"/>
      <c r="AA27" s="398" t="s">
        <v>1185</v>
      </c>
      <c r="AB27" s="143" t="s">
        <v>1084</v>
      </c>
      <c r="AC27" s="143"/>
      <c r="AD27" s="398" t="s">
        <v>1185</v>
      </c>
      <c r="AE27" s="143" t="s">
        <v>1083</v>
      </c>
      <c r="AF27" s="143"/>
      <c r="AG27" s="143"/>
      <c r="AH27" s="143"/>
      <c r="AI27" s="143"/>
      <c r="AJ27" s="179"/>
      <c r="AK27" s="168"/>
      <c r="AL27" s="168"/>
      <c r="AM27" s="168"/>
      <c r="AN27" s="161"/>
      <c r="AO27" s="169"/>
      <c r="AP27" s="143"/>
      <c r="AQ27" s="143"/>
      <c r="AR27" s="146"/>
      <c r="AS27" s="146"/>
      <c r="AT27" s="146"/>
      <c r="AU27" s="146"/>
      <c r="AV27" s="146"/>
      <c r="AW27" s="146"/>
    </row>
    <row r="28" spans="1:49" ht="12" customHeight="1">
      <c r="A28" s="645"/>
      <c r="B28" s="161"/>
      <c r="C28" s="143"/>
      <c r="D28" s="143"/>
      <c r="E28" s="162"/>
      <c r="F28" s="161"/>
      <c r="G28" s="162"/>
      <c r="H28" s="161"/>
      <c r="I28" s="143"/>
      <c r="J28" s="143"/>
      <c r="K28" s="162"/>
      <c r="L28" s="182" t="s">
        <v>78</v>
      </c>
      <c r="M28" s="176"/>
      <c r="N28" s="176"/>
      <c r="O28" s="178"/>
      <c r="P28" s="176" t="s">
        <v>1003</v>
      </c>
      <c r="Q28" s="176" t="s">
        <v>79</v>
      </c>
      <c r="R28" s="176"/>
      <c r="S28" s="176"/>
      <c r="T28" s="176"/>
      <c r="U28" s="177" t="s">
        <v>1004</v>
      </c>
      <c r="V28" s="1644"/>
      <c r="W28" s="1644"/>
      <c r="X28" s="1644"/>
      <c r="Y28" s="1644"/>
      <c r="Z28" s="1644"/>
      <c r="AA28" s="1644"/>
      <c r="AB28" s="1644"/>
      <c r="AC28" s="1644"/>
      <c r="AD28" s="1644"/>
      <c r="AE28" s="1644"/>
      <c r="AF28" s="1644"/>
      <c r="AG28" s="1644"/>
      <c r="AH28" s="176" t="s">
        <v>1005</v>
      </c>
      <c r="AI28" s="178"/>
      <c r="AJ28" s="179"/>
      <c r="AK28" s="168"/>
      <c r="AL28" s="168"/>
      <c r="AM28" s="168"/>
      <c r="AN28" s="161"/>
      <c r="AO28" s="169"/>
      <c r="AP28" s="143"/>
      <c r="AQ28" s="143"/>
      <c r="AR28" s="146" t="s">
        <v>80</v>
      </c>
      <c r="AS28" s="146" t="s">
        <v>81</v>
      </c>
      <c r="AT28" s="146" t="s">
        <v>82</v>
      </c>
      <c r="AU28" s="146" t="s">
        <v>83</v>
      </c>
      <c r="AV28" s="146"/>
      <c r="AW28" s="146"/>
    </row>
    <row r="29" spans="1:49" ht="12" customHeight="1">
      <c r="A29" s="645"/>
      <c r="B29" s="161"/>
      <c r="C29" s="143"/>
      <c r="D29" s="143"/>
      <c r="E29" s="162"/>
      <c r="F29" s="161"/>
      <c r="G29" s="162"/>
      <c r="H29" s="161"/>
      <c r="I29" s="143"/>
      <c r="J29" s="143"/>
      <c r="K29" s="162"/>
      <c r="L29" s="161"/>
      <c r="M29" s="143"/>
      <c r="N29" s="143"/>
      <c r="O29" s="162"/>
      <c r="P29" s="143" t="s">
        <v>1003</v>
      </c>
      <c r="Q29" s="143" t="s">
        <v>84</v>
      </c>
      <c r="R29" s="143"/>
      <c r="S29" s="143"/>
      <c r="T29" s="143"/>
      <c r="U29" s="143"/>
      <c r="V29" s="143"/>
      <c r="W29" s="143"/>
      <c r="X29" s="143"/>
      <c r="Y29" s="143"/>
      <c r="Z29" s="143"/>
      <c r="AA29" s="398" t="s">
        <v>1185</v>
      </c>
      <c r="AB29" s="143" t="s">
        <v>1084</v>
      </c>
      <c r="AC29" s="143"/>
      <c r="AD29" s="398" t="s">
        <v>1185</v>
      </c>
      <c r="AE29" s="143" t="s">
        <v>1083</v>
      </c>
      <c r="AF29" s="143"/>
      <c r="AG29" s="143"/>
      <c r="AH29" s="143"/>
      <c r="AI29" s="143"/>
      <c r="AJ29" s="179"/>
      <c r="AK29" s="168"/>
      <c r="AL29" s="168"/>
      <c r="AM29" s="168"/>
      <c r="AN29" s="161"/>
      <c r="AO29" s="169"/>
      <c r="AP29" s="143"/>
      <c r="AQ29" s="143"/>
      <c r="AR29" s="146"/>
      <c r="AS29" s="146"/>
      <c r="AT29" s="146"/>
      <c r="AU29" s="146"/>
      <c r="AV29" s="146"/>
      <c r="AW29" s="146"/>
    </row>
    <row r="30" spans="1:49" ht="12" customHeight="1">
      <c r="A30" s="645"/>
      <c r="B30" s="161"/>
      <c r="C30" s="143"/>
      <c r="D30" s="143"/>
      <c r="E30" s="162"/>
      <c r="F30" s="161"/>
      <c r="G30" s="162"/>
      <c r="H30" s="161"/>
      <c r="I30" s="143"/>
      <c r="J30" s="143"/>
      <c r="K30" s="162"/>
      <c r="L30" s="189"/>
      <c r="M30" s="172"/>
      <c r="N30" s="172"/>
      <c r="O30" s="174"/>
      <c r="P30" s="143" t="s">
        <v>1003</v>
      </c>
      <c r="Q30" s="143" t="s">
        <v>85</v>
      </c>
      <c r="R30" s="143"/>
      <c r="S30" s="143"/>
      <c r="T30" s="143"/>
      <c r="U30" s="143"/>
      <c r="V30" s="143"/>
      <c r="W30" s="143"/>
      <c r="X30" s="143"/>
      <c r="Y30" s="143"/>
      <c r="Z30" s="143"/>
      <c r="AA30" s="398" t="s">
        <v>1185</v>
      </c>
      <c r="AB30" s="143" t="s">
        <v>1084</v>
      </c>
      <c r="AC30" s="143"/>
      <c r="AD30" s="398" t="s">
        <v>1185</v>
      </c>
      <c r="AE30" s="143" t="s">
        <v>1083</v>
      </c>
      <c r="AF30" s="143"/>
      <c r="AG30" s="143"/>
      <c r="AH30" s="143"/>
      <c r="AI30" s="143"/>
      <c r="AJ30" s="179"/>
      <c r="AK30" s="168"/>
      <c r="AL30" s="168"/>
      <c r="AM30" s="168"/>
      <c r="AN30" s="161"/>
      <c r="AO30" s="169"/>
      <c r="AP30" s="143"/>
      <c r="AQ30" s="143"/>
      <c r="AR30" s="146"/>
      <c r="AS30" s="146"/>
      <c r="AT30" s="146"/>
      <c r="AU30" s="146"/>
      <c r="AV30" s="146"/>
      <c r="AW30" s="146"/>
    </row>
    <row r="31" spans="1:49" ht="12" customHeight="1">
      <c r="A31" s="645"/>
      <c r="B31" s="161"/>
      <c r="C31" s="143"/>
      <c r="D31" s="143"/>
      <c r="E31" s="162"/>
      <c r="F31" s="161"/>
      <c r="G31" s="162"/>
      <c r="H31" s="161"/>
      <c r="I31" s="143"/>
      <c r="J31" s="143"/>
      <c r="K31" s="162"/>
      <c r="L31" s="182" t="s">
        <v>86</v>
      </c>
      <c r="M31" s="176"/>
      <c r="N31" s="176"/>
      <c r="O31" s="178"/>
      <c r="P31" s="176" t="s">
        <v>1003</v>
      </c>
      <c r="Q31" s="176" t="s">
        <v>87</v>
      </c>
      <c r="R31" s="176"/>
      <c r="S31" s="176"/>
      <c r="T31" s="176"/>
      <c r="U31" s="176"/>
      <c r="V31" s="176"/>
      <c r="W31" s="176"/>
      <c r="X31" s="176"/>
      <c r="Y31" s="176"/>
      <c r="Z31" s="176"/>
      <c r="AA31" s="661" t="s">
        <v>1185</v>
      </c>
      <c r="AB31" s="176" t="s">
        <v>1084</v>
      </c>
      <c r="AC31" s="176"/>
      <c r="AD31" s="661" t="s">
        <v>1185</v>
      </c>
      <c r="AE31" s="176" t="s">
        <v>1083</v>
      </c>
      <c r="AF31" s="176"/>
      <c r="AG31" s="176"/>
      <c r="AH31" s="176"/>
      <c r="AI31" s="178"/>
      <c r="AJ31" s="179"/>
      <c r="AK31" s="168"/>
      <c r="AL31" s="168"/>
      <c r="AM31" s="168"/>
      <c r="AN31" s="161"/>
      <c r="AO31" s="169"/>
      <c r="AP31" s="143"/>
      <c r="AQ31" s="143"/>
      <c r="AR31" s="146"/>
      <c r="AS31" s="146"/>
      <c r="AT31" s="146"/>
      <c r="AU31" s="146"/>
      <c r="AV31" s="146"/>
      <c r="AW31" s="146"/>
    </row>
    <row r="32" spans="1:49" ht="12" customHeight="1">
      <c r="A32" s="645"/>
      <c r="B32" s="161"/>
      <c r="C32" s="143"/>
      <c r="D32" s="143"/>
      <c r="E32" s="162"/>
      <c r="F32" s="161"/>
      <c r="G32" s="162"/>
      <c r="H32" s="161"/>
      <c r="I32" s="172"/>
      <c r="J32" s="172"/>
      <c r="K32" s="174"/>
      <c r="L32" s="629" t="s">
        <v>88</v>
      </c>
      <c r="M32" s="616"/>
      <c r="N32" s="616"/>
      <c r="O32" s="630"/>
      <c r="P32" s="616" t="s">
        <v>1003</v>
      </c>
      <c r="Q32" s="616" t="s">
        <v>89</v>
      </c>
      <c r="R32" s="616"/>
      <c r="S32" s="616"/>
      <c r="T32" s="616"/>
      <c r="U32" s="616"/>
      <c r="V32" s="616"/>
      <c r="W32" s="616"/>
      <c r="X32" s="616"/>
      <c r="Y32" s="616"/>
      <c r="Z32" s="616"/>
      <c r="AA32" s="1199" t="s">
        <v>1185</v>
      </c>
      <c r="AB32" s="616" t="s">
        <v>1084</v>
      </c>
      <c r="AC32" s="616"/>
      <c r="AD32" s="1199" t="s">
        <v>1185</v>
      </c>
      <c r="AE32" s="616" t="s">
        <v>1083</v>
      </c>
      <c r="AF32" s="616"/>
      <c r="AG32" s="616"/>
      <c r="AH32" s="616"/>
      <c r="AI32" s="630"/>
      <c r="AJ32" s="179"/>
      <c r="AK32" s="168"/>
      <c r="AL32" s="168"/>
      <c r="AM32" s="168"/>
      <c r="AN32" s="161"/>
      <c r="AO32" s="169"/>
      <c r="AP32" s="143"/>
      <c r="AQ32" s="143"/>
      <c r="AR32" s="146"/>
      <c r="AS32" s="146"/>
      <c r="AT32" s="146"/>
      <c r="AU32" s="146"/>
      <c r="AV32" s="146"/>
      <c r="AW32" s="146"/>
    </row>
    <row r="33" spans="1:49" ht="12" customHeight="1">
      <c r="A33" s="645"/>
      <c r="B33" s="161"/>
      <c r="C33" s="143"/>
      <c r="D33" s="143"/>
      <c r="E33" s="162"/>
      <c r="F33" s="161"/>
      <c r="G33" s="162"/>
      <c r="H33" s="182" t="s">
        <v>90</v>
      </c>
      <c r="I33" s="143"/>
      <c r="J33" s="143"/>
      <c r="K33" s="162"/>
      <c r="L33" s="161" t="s">
        <v>1285</v>
      </c>
      <c r="M33" s="143"/>
      <c r="N33" s="143"/>
      <c r="O33" s="162"/>
      <c r="P33" s="143" t="s">
        <v>192</v>
      </c>
      <c r="Q33" s="143" t="s">
        <v>2160</v>
      </c>
      <c r="R33" s="143"/>
      <c r="S33" s="143"/>
      <c r="T33" s="143"/>
      <c r="U33" s="398" t="s">
        <v>170</v>
      </c>
      <c r="V33" s="143" t="s">
        <v>91</v>
      </c>
      <c r="X33" s="143"/>
      <c r="Y33" s="143"/>
      <c r="Z33" s="143"/>
      <c r="AA33" s="143"/>
      <c r="AB33" s="143"/>
      <c r="AC33" s="143"/>
      <c r="AD33" s="143"/>
      <c r="AE33" s="143"/>
      <c r="AF33" s="143"/>
      <c r="AG33" s="143"/>
      <c r="AH33" s="143"/>
      <c r="AI33" s="143"/>
      <c r="AJ33" s="400" t="s">
        <v>514</v>
      </c>
      <c r="AK33" s="188" t="s">
        <v>429</v>
      </c>
      <c r="AL33" s="188"/>
      <c r="AM33" s="188"/>
      <c r="AN33" s="182"/>
      <c r="AO33" s="183"/>
      <c r="AP33" s="143"/>
      <c r="AQ33" s="143"/>
      <c r="AR33" s="146"/>
      <c r="AS33" s="146"/>
      <c r="AT33" s="146"/>
      <c r="AU33" s="146"/>
      <c r="AV33" s="146"/>
      <c r="AW33" s="146"/>
    </row>
    <row r="34" spans="1:49" ht="12" customHeight="1">
      <c r="A34" s="645"/>
      <c r="B34" s="161"/>
      <c r="C34" s="143"/>
      <c r="D34" s="143"/>
      <c r="E34" s="162"/>
      <c r="F34" s="161"/>
      <c r="G34" s="162"/>
      <c r="H34" s="161"/>
      <c r="I34" s="143"/>
      <c r="J34" s="143"/>
      <c r="K34" s="162"/>
      <c r="L34" s="161" t="s">
        <v>1286</v>
      </c>
      <c r="M34" s="143"/>
      <c r="N34" s="143"/>
      <c r="O34" s="162"/>
      <c r="P34" s="143"/>
      <c r="S34" s="172"/>
      <c r="T34" s="172"/>
      <c r="U34" s="641" t="s">
        <v>170</v>
      </c>
      <c r="V34" s="172" t="s">
        <v>92</v>
      </c>
      <c r="W34" s="172"/>
      <c r="X34" s="682"/>
      <c r="Y34" s="172"/>
      <c r="Z34" s="172" t="s">
        <v>1287</v>
      </c>
      <c r="AA34" s="172"/>
      <c r="AB34" s="1566"/>
      <c r="AC34" s="1566"/>
      <c r="AD34" s="172" t="s">
        <v>1062</v>
      </c>
      <c r="AE34" s="172"/>
      <c r="AF34" s="143"/>
      <c r="AG34" s="143"/>
      <c r="AH34" s="143"/>
      <c r="AI34" s="143"/>
      <c r="AJ34" s="399" t="s">
        <v>514</v>
      </c>
      <c r="AK34" s="168" t="s">
        <v>437</v>
      </c>
      <c r="AL34" s="168"/>
      <c r="AM34" s="168"/>
      <c r="AN34" s="161"/>
      <c r="AO34" s="169"/>
      <c r="AP34" s="143"/>
      <c r="AQ34" s="143"/>
      <c r="AR34" s="146"/>
      <c r="AS34" s="146"/>
      <c r="AT34" s="146"/>
      <c r="AU34" s="146"/>
      <c r="AV34" s="146"/>
      <c r="AW34" s="146"/>
    </row>
    <row r="35" spans="1:49" ht="12" customHeight="1">
      <c r="A35" s="645"/>
      <c r="B35" s="161"/>
      <c r="C35" s="143"/>
      <c r="D35" s="143"/>
      <c r="E35" s="162"/>
      <c r="F35" s="161"/>
      <c r="G35" s="162"/>
      <c r="H35" s="161"/>
      <c r="I35" s="143"/>
      <c r="J35" s="143"/>
      <c r="K35" s="162"/>
      <c r="L35" s="161" t="s">
        <v>1288</v>
      </c>
      <c r="M35" s="143"/>
      <c r="N35" s="143"/>
      <c r="O35" s="162"/>
      <c r="P35" s="629" t="s">
        <v>192</v>
      </c>
      <c r="Q35" s="616" t="s">
        <v>424</v>
      </c>
      <c r="R35" s="616"/>
      <c r="S35" s="616"/>
      <c r="T35" s="616"/>
      <c r="U35" s="1199" t="s">
        <v>170</v>
      </c>
      <c r="V35" s="616" t="s">
        <v>93</v>
      </c>
      <c r="W35" s="1200"/>
      <c r="X35" s="616"/>
      <c r="Y35" s="616"/>
      <c r="Z35" s="616"/>
      <c r="AA35" s="616"/>
      <c r="AB35" s="616"/>
      <c r="AC35" s="616"/>
      <c r="AD35" s="616"/>
      <c r="AE35" s="616"/>
      <c r="AF35" s="616"/>
      <c r="AG35" s="616"/>
      <c r="AH35" s="616"/>
      <c r="AI35" s="630"/>
      <c r="AJ35" s="399" t="s">
        <v>514</v>
      </c>
      <c r="AK35" s="690" t="s">
        <v>1289</v>
      </c>
      <c r="AL35" s="747"/>
      <c r="AM35" s="748"/>
      <c r="AN35" s="161"/>
      <c r="AO35" s="169"/>
      <c r="AP35" s="143"/>
      <c r="AQ35" s="143"/>
      <c r="AR35" s="146"/>
      <c r="AS35" s="146"/>
      <c r="AT35" s="146"/>
      <c r="AU35" s="146"/>
      <c r="AV35" s="146"/>
      <c r="AW35" s="146"/>
    </row>
    <row r="36" spans="1:49" ht="12" customHeight="1">
      <c r="A36" s="645"/>
      <c r="B36" s="161"/>
      <c r="C36" s="143"/>
      <c r="D36" s="143"/>
      <c r="E36" s="162"/>
      <c r="F36" s="161"/>
      <c r="G36" s="162"/>
      <c r="H36" s="161"/>
      <c r="I36" s="143"/>
      <c r="J36" s="143"/>
      <c r="K36" s="162"/>
      <c r="L36" s="161"/>
      <c r="M36" s="143"/>
      <c r="N36" s="143"/>
      <c r="O36" s="162"/>
      <c r="P36" s="143" t="s">
        <v>192</v>
      </c>
      <c r="Q36" s="143" t="s">
        <v>425</v>
      </c>
      <c r="R36" s="143"/>
      <c r="S36" s="143"/>
      <c r="T36" s="143"/>
      <c r="U36" s="398" t="s">
        <v>170</v>
      </c>
      <c r="V36" s="143" t="s">
        <v>94</v>
      </c>
      <c r="W36" s="143"/>
      <c r="X36" s="143"/>
      <c r="Y36" s="143"/>
      <c r="Z36" s="398" t="s">
        <v>170</v>
      </c>
      <c r="AA36" s="143" t="s">
        <v>95</v>
      </c>
      <c r="AB36" s="143"/>
      <c r="AC36" s="143"/>
      <c r="AD36" s="143"/>
      <c r="AE36" s="398" t="s">
        <v>170</v>
      </c>
      <c r="AF36" s="143" t="s">
        <v>96</v>
      </c>
      <c r="AG36" s="143"/>
      <c r="AH36" s="143"/>
      <c r="AI36" s="143"/>
      <c r="AJ36" s="179"/>
      <c r="AK36" s="168"/>
      <c r="AL36" s="168"/>
      <c r="AM36" s="168"/>
      <c r="AN36" s="161"/>
      <c r="AO36" s="169"/>
      <c r="AP36" s="143"/>
      <c r="AQ36" s="143"/>
      <c r="AR36" s="146"/>
      <c r="AS36" s="146"/>
      <c r="AT36" s="146"/>
      <c r="AU36" s="146"/>
      <c r="AV36" s="146"/>
      <c r="AW36" s="146"/>
    </row>
    <row r="37" spans="1:49" ht="12" customHeight="1">
      <c r="A37" s="645"/>
      <c r="B37" s="161"/>
      <c r="C37" s="143"/>
      <c r="D37" s="143"/>
      <c r="E37" s="162"/>
      <c r="F37" s="161"/>
      <c r="G37" s="162"/>
      <c r="H37" s="161"/>
      <c r="I37" s="143"/>
      <c r="J37" s="143"/>
      <c r="K37" s="162"/>
      <c r="L37" s="161"/>
      <c r="M37" s="143"/>
      <c r="N37" s="143"/>
      <c r="O37" s="162"/>
      <c r="P37" s="189"/>
      <c r="Q37" s="682"/>
      <c r="R37" s="682"/>
      <c r="S37" s="682"/>
      <c r="T37" s="682"/>
      <c r="U37" s="641" t="s">
        <v>170</v>
      </c>
      <c r="V37" s="172" t="s">
        <v>97</v>
      </c>
      <c r="W37" s="172"/>
      <c r="X37" s="172"/>
      <c r="Y37" s="172"/>
      <c r="Z37" s="641" t="s">
        <v>170</v>
      </c>
      <c r="AA37" s="172" t="s">
        <v>98</v>
      </c>
      <c r="AB37" s="682"/>
      <c r="AC37" s="682"/>
      <c r="AD37" s="172"/>
      <c r="AE37" s="172"/>
      <c r="AF37" s="172"/>
      <c r="AG37" s="172"/>
      <c r="AH37" s="172"/>
      <c r="AI37" s="174"/>
      <c r="AJ37" s="179"/>
      <c r="AK37" s="168"/>
      <c r="AL37" s="168"/>
      <c r="AM37" s="168"/>
      <c r="AN37" s="161"/>
      <c r="AO37" s="169"/>
      <c r="AP37" s="143"/>
      <c r="AQ37" s="143"/>
      <c r="AR37" s="146"/>
      <c r="AS37" s="146"/>
      <c r="AT37" s="146"/>
      <c r="AU37" s="146"/>
      <c r="AV37" s="146"/>
      <c r="AW37" s="146"/>
    </row>
    <row r="38" spans="1:49" ht="12" customHeight="1">
      <c r="A38" s="645"/>
      <c r="B38" s="161"/>
      <c r="C38" s="143"/>
      <c r="D38" s="143"/>
      <c r="E38" s="162"/>
      <c r="F38" s="161"/>
      <c r="G38" s="162"/>
      <c r="H38" s="161"/>
      <c r="I38" s="143"/>
      <c r="J38" s="143"/>
      <c r="K38" s="162"/>
      <c r="L38" s="161"/>
      <c r="M38" s="143"/>
      <c r="N38" s="143"/>
      <c r="O38" s="162"/>
      <c r="P38" s="629" t="s">
        <v>192</v>
      </c>
      <c r="Q38" s="616" t="s">
        <v>99</v>
      </c>
      <c r="R38" s="616"/>
      <c r="S38" s="616"/>
      <c r="T38" s="616"/>
      <c r="U38" s="1199" t="s">
        <v>170</v>
      </c>
      <c r="V38" s="616" t="s">
        <v>93</v>
      </c>
      <c r="W38" s="616"/>
      <c r="X38" s="616"/>
      <c r="Y38" s="616"/>
      <c r="Z38" s="1199" t="s">
        <v>170</v>
      </c>
      <c r="AA38" s="616" t="s">
        <v>100</v>
      </c>
      <c r="AB38" s="616"/>
      <c r="AC38" s="616"/>
      <c r="AD38" s="616"/>
      <c r="AE38" s="616"/>
      <c r="AF38" s="616"/>
      <c r="AG38" s="616"/>
      <c r="AH38" s="616"/>
      <c r="AI38" s="630"/>
      <c r="AJ38" s="179"/>
      <c r="AK38" s="168"/>
      <c r="AL38" s="168"/>
      <c r="AM38" s="168"/>
      <c r="AN38" s="161"/>
      <c r="AO38" s="169"/>
      <c r="AP38" s="143"/>
      <c r="AQ38" s="143"/>
      <c r="AR38" s="146"/>
      <c r="AS38" s="146"/>
      <c r="AT38" s="146"/>
      <c r="AU38" s="146"/>
      <c r="AV38" s="146"/>
      <c r="AW38" s="146"/>
    </row>
    <row r="39" spans="1:49" ht="12" customHeight="1">
      <c r="A39" s="645"/>
      <c r="B39" s="161"/>
      <c r="C39" s="143"/>
      <c r="D39" s="143"/>
      <c r="E39" s="162"/>
      <c r="F39" s="161"/>
      <c r="G39" s="162"/>
      <c r="H39" s="161"/>
      <c r="I39" s="143"/>
      <c r="J39" s="143"/>
      <c r="K39" s="162"/>
      <c r="L39" s="189"/>
      <c r="M39" s="172"/>
      <c r="N39" s="172"/>
      <c r="O39" s="174"/>
      <c r="P39" s="172" t="s">
        <v>192</v>
      </c>
      <c r="Q39" s="172" t="s">
        <v>785</v>
      </c>
      <c r="R39" s="172"/>
      <c r="S39" s="172"/>
      <c r="T39" s="172"/>
      <c r="U39" s="641" t="s">
        <v>170</v>
      </c>
      <c r="V39" s="172" t="s">
        <v>93</v>
      </c>
      <c r="W39" s="172"/>
      <c r="X39" s="172"/>
      <c r="Y39" s="172"/>
      <c r="Z39" s="641" t="s">
        <v>170</v>
      </c>
      <c r="AA39" s="172" t="s">
        <v>100</v>
      </c>
      <c r="AB39" s="172"/>
      <c r="AC39" s="172"/>
      <c r="AD39" s="172"/>
      <c r="AE39" s="172"/>
      <c r="AF39" s="172"/>
      <c r="AG39" s="172"/>
      <c r="AH39" s="172"/>
      <c r="AI39" s="172"/>
      <c r="AJ39" s="397"/>
      <c r="AK39" s="173"/>
      <c r="AL39" s="173"/>
      <c r="AM39" s="173"/>
      <c r="AN39" s="189"/>
      <c r="AO39" s="190"/>
      <c r="AP39" s="143"/>
      <c r="AQ39" s="143"/>
      <c r="AR39" s="146"/>
      <c r="AS39" s="146"/>
      <c r="AT39" s="146"/>
      <c r="AU39" s="146"/>
      <c r="AV39" s="146"/>
      <c r="AW39" s="146"/>
    </row>
    <row r="40" spans="1:49" ht="12" customHeight="1">
      <c r="A40" s="645"/>
      <c r="B40" s="161"/>
      <c r="C40" s="143"/>
      <c r="D40" s="143"/>
      <c r="E40" s="162"/>
      <c r="F40" s="161"/>
      <c r="G40" s="162"/>
      <c r="H40" s="161"/>
      <c r="I40" s="143"/>
      <c r="J40" s="143"/>
      <c r="K40" s="162"/>
      <c r="L40" s="161" t="s">
        <v>101</v>
      </c>
      <c r="M40" s="143"/>
      <c r="N40" s="143"/>
      <c r="O40" s="162"/>
      <c r="P40" s="143" t="s">
        <v>1003</v>
      </c>
      <c r="Q40" s="143" t="s">
        <v>1290</v>
      </c>
      <c r="R40" s="143"/>
      <c r="S40" s="143"/>
      <c r="T40" s="143"/>
      <c r="U40" s="143"/>
      <c r="V40" s="143"/>
      <c r="W40" s="143"/>
      <c r="X40" s="143"/>
      <c r="Y40" s="143"/>
      <c r="Z40" s="143"/>
      <c r="AA40" s="143"/>
      <c r="AB40" s="143"/>
      <c r="AC40" s="143"/>
      <c r="AD40" s="143"/>
      <c r="AE40" s="143"/>
      <c r="AF40" s="143"/>
      <c r="AG40" s="143"/>
      <c r="AH40" s="143"/>
      <c r="AI40" s="162"/>
      <c r="AJ40" s="399" t="s">
        <v>514</v>
      </c>
      <c r="AK40" s="168" t="s">
        <v>429</v>
      </c>
      <c r="AL40" s="168"/>
      <c r="AM40" s="168"/>
      <c r="AN40" s="161"/>
      <c r="AO40" s="169"/>
      <c r="AP40" s="143"/>
      <c r="AQ40" s="143"/>
      <c r="AR40" s="146"/>
      <c r="AS40" s="146"/>
      <c r="AT40" s="146"/>
      <c r="AU40" s="146"/>
    </row>
    <row r="41" spans="1:49" ht="12" customHeight="1">
      <c r="A41" s="645"/>
      <c r="B41" s="161"/>
      <c r="C41" s="143"/>
      <c r="D41" s="143"/>
      <c r="E41" s="162"/>
      <c r="F41" s="161"/>
      <c r="G41" s="162"/>
      <c r="H41" s="161"/>
      <c r="I41" s="143"/>
      <c r="J41" s="143"/>
      <c r="K41" s="162"/>
      <c r="L41" s="161" t="s">
        <v>102</v>
      </c>
      <c r="M41" s="143"/>
      <c r="N41" s="143"/>
      <c r="O41" s="162"/>
      <c r="P41" s="143"/>
      <c r="Q41" s="143" t="s">
        <v>103</v>
      </c>
      <c r="R41" s="143"/>
      <c r="S41" s="143"/>
      <c r="T41" s="143"/>
      <c r="U41" s="143"/>
      <c r="V41" s="143"/>
      <c r="W41" s="143"/>
      <c r="X41" s="143"/>
      <c r="Y41" s="143"/>
      <c r="Z41" s="143"/>
      <c r="AA41" s="167" t="s">
        <v>1004</v>
      </c>
      <c r="AB41" s="1640"/>
      <c r="AC41" s="1640"/>
      <c r="AD41" s="1640"/>
      <c r="AE41" s="1640"/>
      <c r="AF41" s="143" t="s">
        <v>1015</v>
      </c>
      <c r="AG41" s="143"/>
      <c r="AH41" s="143"/>
      <c r="AI41" s="143"/>
      <c r="AJ41" s="399" t="s">
        <v>514</v>
      </c>
      <c r="AK41" s="168" t="s">
        <v>437</v>
      </c>
      <c r="AL41" s="168"/>
      <c r="AM41" s="168"/>
      <c r="AN41" s="161"/>
      <c r="AO41" s="169"/>
      <c r="AP41" s="143"/>
      <c r="AQ41" s="143"/>
      <c r="AR41" s="146"/>
      <c r="AS41" s="146"/>
      <c r="AT41" s="146"/>
      <c r="AU41" s="146"/>
    </row>
    <row r="42" spans="1:49" ht="12" customHeight="1">
      <c r="A42" s="645"/>
      <c r="B42" s="161"/>
      <c r="C42" s="143"/>
      <c r="D42" s="143"/>
      <c r="E42" s="162"/>
      <c r="F42" s="161"/>
      <c r="G42" s="162"/>
      <c r="H42" s="161"/>
      <c r="I42" s="143"/>
      <c r="J42" s="143"/>
      <c r="K42" s="162"/>
      <c r="L42" s="161"/>
      <c r="M42" s="143"/>
      <c r="N42" s="143"/>
      <c r="O42" s="162"/>
      <c r="P42" s="143"/>
      <c r="Q42" s="143" t="s">
        <v>104</v>
      </c>
      <c r="R42" s="143"/>
      <c r="S42" s="143"/>
      <c r="T42" s="143"/>
      <c r="U42" s="143"/>
      <c r="V42" s="398" t="s">
        <v>1185</v>
      </c>
      <c r="W42" s="143" t="s">
        <v>105</v>
      </c>
      <c r="X42" s="143"/>
      <c r="Y42" s="143"/>
      <c r="Z42" s="143"/>
      <c r="AA42" s="167" t="s">
        <v>1004</v>
      </c>
      <c r="AB42" s="1640"/>
      <c r="AC42" s="1640"/>
      <c r="AD42" s="1640"/>
      <c r="AE42" s="1640"/>
      <c r="AF42" s="143" t="s">
        <v>1015</v>
      </c>
      <c r="AG42" s="143"/>
      <c r="AH42" s="143"/>
      <c r="AI42" s="143"/>
      <c r="AJ42" s="399" t="s">
        <v>514</v>
      </c>
      <c r="AK42" s="168" t="s">
        <v>106</v>
      </c>
      <c r="AL42" s="168"/>
      <c r="AM42" s="168"/>
      <c r="AN42" s="161"/>
      <c r="AO42" s="169"/>
      <c r="AP42" s="143"/>
      <c r="AQ42" s="143"/>
      <c r="AR42" s="146"/>
      <c r="AS42" s="146"/>
      <c r="AT42" s="146"/>
      <c r="AU42" s="146"/>
    </row>
    <row r="43" spans="1:49" ht="12" customHeight="1">
      <c r="A43" s="645"/>
      <c r="B43" s="161"/>
      <c r="C43" s="143"/>
      <c r="D43" s="143"/>
      <c r="E43" s="162"/>
      <c r="F43" s="161"/>
      <c r="G43" s="162"/>
      <c r="H43" s="161"/>
      <c r="I43" s="143"/>
      <c r="J43" s="143"/>
      <c r="K43" s="162"/>
      <c r="L43" s="161"/>
      <c r="M43" s="143"/>
      <c r="N43" s="143"/>
      <c r="O43" s="162"/>
      <c r="P43" s="143"/>
      <c r="Q43" s="143"/>
      <c r="R43" s="143"/>
      <c r="S43" s="143"/>
      <c r="T43" s="143"/>
      <c r="U43" s="143"/>
      <c r="V43" s="398" t="s">
        <v>1185</v>
      </c>
      <c r="W43" s="143" t="s">
        <v>107</v>
      </c>
      <c r="X43" s="143"/>
      <c r="Y43" s="172"/>
      <c r="Z43" s="172"/>
      <c r="AA43" s="625" t="s">
        <v>1004</v>
      </c>
      <c r="AB43" s="1566"/>
      <c r="AC43" s="1566"/>
      <c r="AD43" s="1566"/>
      <c r="AE43" s="1566"/>
      <c r="AF43" s="143" t="s">
        <v>1015</v>
      </c>
      <c r="AG43" s="143"/>
      <c r="AH43" s="143"/>
      <c r="AI43" s="143"/>
      <c r="AJ43" s="399" t="s">
        <v>514</v>
      </c>
      <c r="AK43" s="168" t="s">
        <v>459</v>
      </c>
      <c r="AL43" s="168"/>
      <c r="AM43" s="168"/>
      <c r="AN43" s="161"/>
      <c r="AO43" s="169"/>
      <c r="AP43" s="143"/>
      <c r="AQ43" s="143"/>
      <c r="AR43" s="146"/>
      <c r="AS43" s="146"/>
      <c r="AT43" s="146"/>
      <c r="AU43" s="146"/>
    </row>
    <row r="44" spans="1:49" ht="12" customHeight="1">
      <c r="A44" s="645"/>
      <c r="B44" s="161"/>
      <c r="C44" s="143"/>
      <c r="D44" s="143"/>
      <c r="E44" s="162"/>
      <c r="F44" s="161"/>
      <c r="G44" s="162"/>
      <c r="H44" s="161"/>
      <c r="I44" s="143"/>
      <c r="J44" s="143"/>
      <c r="K44" s="162"/>
      <c r="L44" s="161"/>
      <c r="M44" s="143"/>
      <c r="N44" s="143"/>
      <c r="O44" s="162"/>
      <c r="P44" s="176" t="s">
        <v>1003</v>
      </c>
      <c r="Q44" s="176" t="s">
        <v>109</v>
      </c>
      <c r="R44" s="176"/>
      <c r="S44" s="176"/>
      <c r="T44" s="176"/>
      <c r="U44" s="176"/>
      <c r="V44" s="176"/>
      <c r="W44" s="176"/>
      <c r="X44" s="176"/>
      <c r="Y44" s="143"/>
      <c r="Z44" s="143"/>
      <c r="AA44" s="143"/>
      <c r="AB44" s="143"/>
      <c r="AC44" s="143"/>
      <c r="AD44" s="143"/>
      <c r="AE44" s="143"/>
      <c r="AF44" s="176"/>
      <c r="AG44" s="176"/>
      <c r="AH44" s="176"/>
      <c r="AI44" s="178"/>
      <c r="AJ44" s="179"/>
      <c r="AK44" s="168"/>
      <c r="AL44" s="168"/>
      <c r="AM44" s="168"/>
      <c r="AN44" s="161"/>
      <c r="AO44" s="169"/>
      <c r="AP44" s="143"/>
      <c r="AQ44" s="143"/>
      <c r="AR44" s="146"/>
      <c r="AS44" s="146"/>
      <c r="AT44" s="146"/>
      <c r="AU44" s="146"/>
    </row>
    <row r="45" spans="1:49" ht="12" customHeight="1">
      <c r="A45" s="645"/>
      <c r="B45" s="161"/>
      <c r="C45" s="143"/>
      <c r="D45" s="143"/>
      <c r="E45" s="162"/>
      <c r="F45" s="161"/>
      <c r="G45" s="162"/>
      <c r="H45" s="161"/>
      <c r="I45" s="143"/>
      <c r="J45" s="143"/>
      <c r="K45" s="162"/>
      <c r="L45" s="161"/>
      <c r="M45" s="143"/>
      <c r="N45" s="143"/>
      <c r="O45" s="162"/>
      <c r="P45" s="143"/>
      <c r="Q45" s="143" t="s">
        <v>110</v>
      </c>
      <c r="R45" s="143"/>
      <c r="S45" s="143"/>
      <c r="T45" s="143"/>
      <c r="U45" s="143"/>
      <c r="V45" s="143"/>
      <c r="W45" s="143"/>
      <c r="X45" s="143"/>
      <c r="Y45" s="143"/>
      <c r="Z45" s="143"/>
      <c r="AA45" s="167" t="s">
        <v>1004</v>
      </c>
      <c r="AB45" s="1640"/>
      <c r="AC45" s="1640"/>
      <c r="AD45" s="1640"/>
      <c r="AE45" s="1640"/>
      <c r="AF45" s="143" t="s">
        <v>1015</v>
      </c>
      <c r="AG45" s="143"/>
      <c r="AH45" s="143"/>
      <c r="AI45" s="162"/>
      <c r="AJ45" s="179"/>
      <c r="AK45" s="168"/>
      <c r="AL45" s="168"/>
      <c r="AM45" s="168"/>
      <c r="AN45" s="161"/>
      <c r="AO45" s="169"/>
      <c r="AP45" s="143"/>
      <c r="AQ45" s="143"/>
      <c r="AR45" s="146"/>
      <c r="AS45" s="146"/>
      <c r="AT45" s="146"/>
      <c r="AU45" s="146"/>
    </row>
    <row r="46" spans="1:49" ht="12" customHeight="1">
      <c r="A46" s="645"/>
      <c r="B46" s="161"/>
      <c r="C46" s="143"/>
      <c r="D46" s="143"/>
      <c r="E46" s="162"/>
      <c r="F46" s="161"/>
      <c r="G46" s="162"/>
      <c r="H46" s="161"/>
      <c r="I46" s="143"/>
      <c r="J46" s="143"/>
      <c r="K46" s="162"/>
      <c r="L46" s="161"/>
      <c r="M46" s="143"/>
      <c r="N46" s="143"/>
      <c r="O46" s="162"/>
      <c r="P46" s="143"/>
      <c r="Q46" s="143" t="s">
        <v>104</v>
      </c>
      <c r="R46" s="143"/>
      <c r="S46" s="143"/>
      <c r="T46" s="143"/>
      <c r="U46" s="143"/>
      <c r="V46" s="398" t="s">
        <v>1185</v>
      </c>
      <c r="W46" s="143" t="s">
        <v>111</v>
      </c>
      <c r="X46" s="143"/>
      <c r="Y46" s="143"/>
      <c r="Z46" s="143"/>
      <c r="AA46" s="167" t="s">
        <v>1004</v>
      </c>
      <c r="AB46" s="1640"/>
      <c r="AC46" s="1640"/>
      <c r="AD46" s="1640"/>
      <c r="AE46" s="1640"/>
      <c r="AF46" s="143" t="s">
        <v>1015</v>
      </c>
      <c r="AG46" s="143"/>
      <c r="AH46" s="143"/>
      <c r="AI46" s="162"/>
      <c r="AJ46" s="179"/>
      <c r="AK46" s="168"/>
      <c r="AL46" s="168"/>
      <c r="AM46" s="168"/>
      <c r="AN46" s="161"/>
      <c r="AO46" s="169"/>
      <c r="AP46" s="143"/>
      <c r="AQ46" s="143"/>
      <c r="AR46" s="146"/>
      <c r="AS46" s="146"/>
      <c r="AT46" s="146"/>
      <c r="AU46" s="146"/>
    </row>
    <row r="47" spans="1:49" ht="12" customHeight="1">
      <c r="A47" s="645"/>
      <c r="B47" s="161"/>
      <c r="C47" s="143"/>
      <c r="D47" s="143"/>
      <c r="E47" s="162"/>
      <c r="F47" s="161"/>
      <c r="G47" s="162"/>
      <c r="H47" s="161"/>
      <c r="I47" s="143"/>
      <c r="J47" s="143"/>
      <c r="K47" s="162"/>
      <c r="L47" s="161"/>
      <c r="M47" s="143"/>
      <c r="N47" s="143"/>
      <c r="O47" s="162"/>
      <c r="P47" s="143"/>
      <c r="Q47" s="143"/>
      <c r="R47" s="143"/>
      <c r="S47" s="143"/>
      <c r="T47" s="143"/>
      <c r="U47" s="143"/>
      <c r="V47" s="398" t="s">
        <v>1185</v>
      </c>
      <c r="W47" s="143" t="s">
        <v>107</v>
      </c>
      <c r="X47" s="172"/>
      <c r="Y47" s="172"/>
      <c r="Z47" s="172"/>
      <c r="AA47" s="625" t="s">
        <v>1004</v>
      </c>
      <c r="AB47" s="1566"/>
      <c r="AC47" s="1566"/>
      <c r="AD47" s="1566"/>
      <c r="AE47" s="1566"/>
      <c r="AF47" s="172" t="s">
        <v>1015</v>
      </c>
      <c r="AG47" s="172"/>
      <c r="AH47" s="172"/>
      <c r="AI47" s="174"/>
      <c r="AJ47" s="179"/>
      <c r="AK47" s="168"/>
      <c r="AL47" s="168"/>
      <c r="AM47" s="168"/>
      <c r="AN47" s="161"/>
      <c r="AO47" s="169"/>
      <c r="AP47" s="143"/>
      <c r="AQ47" s="143"/>
      <c r="AR47" s="146"/>
      <c r="AS47" s="146"/>
      <c r="AT47" s="146"/>
      <c r="AU47" s="146"/>
    </row>
    <row r="48" spans="1:49" ht="12" customHeight="1">
      <c r="A48" s="645"/>
      <c r="B48" s="161"/>
      <c r="C48" s="143"/>
      <c r="D48" s="143"/>
      <c r="E48" s="162"/>
      <c r="F48" s="161"/>
      <c r="G48" s="162"/>
      <c r="H48" s="161"/>
      <c r="I48" s="143"/>
      <c r="J48" s="143"/>
      <c r="K48" s="162"/>
      <c r="L48" s="161"/>
      <c r="M48" s="143"/>
      <c r="N48" s="143"/>
      <c r="O48" s="162"/>
      <c r="P48" s="176" t="s">
        <v>1003</v>
      </c>
      <c r="Q48" s="176" t="s">
        <v>112</v>
      </c>
      <c r="R48" s="176"/>
      <c r="S48" s="176"/>
      <c r="T48" s="176"/>
      <c r="U48" s="176"/>
      <c r="V48" s="176"/>
      <c r="W48" s="176"/>
      <c r="X48" s="143"/>
      <c r="Y48" s="143"/>
      <c r="Z48" s="143"/>
      <c r="AA48" s="167"/>
      <c r="AB48" s="143"/>
      <c r="AC48" s="143"/>
      <c r="AD48" s="143"/>
      <c r="AE48" s="143"/>
      <c r="AF48" s="143"/>
      <c r="AG48" s="143"/>
      <c r="AH48" s="143"/>
      <c r="AI48" s="162"/>
      <c r="AJ48" s="179"/>
      <c r="AK48" s="168"/>
      <c r="AL48" s="168"/>
      <c r="AM48" s="168"/>
      <c r="AN48" s="161"/>
      <c r="AO48" s="169"/>
      <c r="AP48" s="143"/>
      <c r="AQ48" s="143"/>
      <c r="AR48" s="146"/>
      <c r="AS48" s="146"/>
      <c r="AT48" s="146"/>
      <c r="AU48" s="146"/>
    </row>
    <row r="49" spans="1:47" ht="12" customHeight="1">
      <c r="A49" s="645"/>
      <c r="B49" s="161"/>
      <c r="C49" s="143"/>
      <c r="D49" s="143"/>
      <c r="E49" s="162"/>
      <c r="F49" s="161"/>
      <c r="G49" s="162"/>
      <c r="H49" s="161"/>
      <c r="I49" s="143"/>
      <c r="J49" s="143"/>
      <c r="K49" s="162"/>
      <c r="L49" s="161"/>
      <c r="M49" s="143"/>
      <c r="N49" s="143"/>
      <c r="O49" s="162"/>
      <c r="P49" s="143"/>
      <c r="Q49" s="143" t="s">
        <v>110</v>
      </c>
      <c r="R49" s="143"/>
      <c r="S49" s="143"/>
      <c r="T49" s="143"/>
      <c r="U49" s="143"/>
      <c r="V49" s="143"/>
      <c r="W49" s="143"/>
      <c r="X49" s="143"/>
      <c r="Y49" s="143"/>
      <c r="Z49" s="143"/>
      <c r="AA49" s="167" t="s">
        <v>1035</v>
      </c>
      <c r="AB49" s="1640"/>
      <c r="AC49" s="1640"/>
      <c r="AD49" s="1640"/>
      <c r="AE49" s="1640"/>
      <c r="AF49" s="143" t="s">
        <v>1064</v>
      </c>
      <c r="AG49" s="143"/>
      <c r="AH49" s="143"/>
      <c r="AI49" s="143"/>
      <c r="AJ49" s="179"/>
      <c r="AK49" s="168"/>
      <c r="AL49" s="168"/>
      <c r="AM49" s="168"/>
      <c r="AN49" s="161"/>
      <c r="AO49" s="169"/>
      <c r="AP49" s="143"/>
      <c r="AQ49" s="143"/>
      <c r="AR49" s="146"/>
      <c r="AS49" s="146"/>
      <c r="AT49" s="146"/>
      <c r="AU49" s="146"/>
    </row>
    <row r="50" spans="1:47" ht="12" customHeight="1">
      <c r="A50" s="645"/>
      <c r="B50" s="161"/>
      <c r="C50" s="143"/>
      <c r="D50" s="143"/>
      <c r="E50" s="162"/>
      <c r="F50" s="161"/>
      <c r="G50" s="162"/>
      <c r="H50" s="161"/>
      <c r="I50" s="143"/>
      <c r="J50" s="143"/>
      <c r="K50" s="162"/>
      <c r="L50" s="161"/>
      <c r="M50" s="143"/>
      <c r="N50" s="143"/>
      <c r="O50" s="162"/>
      <c r="P50" s="143"/>
      <c r="Q50" s="143" t="s">
        <v>104</v>
      </c>
      <c r="R50" s="143"/>
      <c r="S50" s="143"/>
      <c r="T50" s="143"/>
      <c r="U50" s="143"/>
      <c r="V50" s="398" t="s">
        <v>1192</v>
      </c>
      <c r="W50" s="143" t="s">
        <v>111</v>
      </c>
      <c r="X50" s="143"/>
      <c r="Y50" s="143"/>
      <c r="Z50" s="143"/>
      <c r="AA50" s="167" t="s">
        <v>1035</v>
      </c>
      <c r="AB50" s="1640"/>
      <c r="AC50" s="1640"/>
      <c r="AD50" s="1640"/>
      <c r="AE50" s="1640"/>
      <c r="AF50" s="143" t="s">
        <v>1064</v>
      </c>
      <c r="AG50" s="143"/>
      <c r="AH50" s="143"/>
      <c r="AI50" s="143"/>
      <c r="AJ50" s="179"/>
      <c r="AK50" s="168"/>
      <c r="AL50" s="168"/>
      <c r="AM50" s="168"/>
      <c r="AN50" s="161"/>
      <c r="AO50" s="169"/>
      <c r="AP50" s="143"/>
      <c r="AQ50" s="143"/>
      <c r="AR50" s="146"/>
      <c r="AS50" s="146"/>
      <c r="AT50" s="146"/>
      <c r="AU50" s="146"/>
    </row>
    <row r="51" spans="1:47" ht="12" customHeight="1">
      <c r="A51" s="645"/>
      <c r="B51" s="161"/>
      <c r="C51" s="143"/>
      <c r="D51" s="143"/>
      <c r="E51" s="162"/>
      <c r="F51" s="161"/>
      <c r="G51" s="162"/>
      <c r="H51" s="161"/>
      <c r="I51" s="143"/>
      <c r="J51" s="143"/>
      <c r="K51" s="162"/>
      <c r="L51" s="161"/>
      <c r="M51" s="143"/>
      <c r="N51" s="143"/>
      <c r="O51" s="162"/>
      <c r="P51" s="143"/>
      <c r="Q51" s="143"/>
      <c r="R51" s="143"/>
      <c r="S51" s="143"/>
      <c r="T51" s="143"/>
      <c r="U51" s="143"/>
      <c r="V51" s="398" t="s">
        <v>1192</v>
      </c>
      <c r="W51" s="143" t="s">
        <v>107</v>
      </c>
      <c r="X51" s="143"/>
      <c r="Y51" s="172"/>
      <c r="Z51" s="172"/>
      <c r="AA51" s="167" t="s">
        <v>1035</v>
      </c>
      <c r="AB51" s="1640"/>
      <c r="AC51" s="1640"/>
      <c r="AD51" s="1640"/>
      <c r="AE51" s="1640"/>
      <c r="AF51" s="143" t="s">
        <v>1064</v>
      </c>
      <c r="AG51" s="143"/>
      <c r="AH51" s="143"/>
      <c r="AI51" s="143"/>
      <c r="AJ51" s="179"/>
      <c r="AK51" s="168"/>
      <c r="AL51" s="168"/>
      <c r="AM51" s="168"/>
      <c r="AN51" s="161"/>
      <c r="AO51" s="169"/>
      <c r="AP51" s="143"/>
      <c r="AQ51" s="143"/>
      <c r="AR51" s="146"/>
      <c r="AS51" s="146"/>
      <c r="AT51" s="146"/>
      <c r="AU51" s="146"/>
    </row>
    <row r="52" spans="1:47" ht="12" customHeight="1">
      <c r="A52" s="645"/>
      <c r="B52" s="161"/>
      <c r="C52" s="143"/>
      <c r="D52" s="143"/>
      <c r="E52" s="162"/>
      <c r="F52" s="161"/>
      <c r="G52" s="162"/>
      <c r="H52" s="161"/>
      <c r="I52" s="143"/>
      <c r="J52" s="143"/>
      <c r="K52" s="162"/>
      <c r="L52" s="161"/>
      <c r="M52" s="143"/>
      <c r="N52" s="143"/>
      <c r="O52" s="162"/>
      <c r="P52" s="176" t="s">
        <v>1033</v>
      </c>
      <c r="Q52" s="176" t="s">
        <v>113</v>
      </c>
      <c r="R52" s="176"/>
      <c r="S52" s="176"/>
      <c r="T52" s="176"/>
      <c r="U52" s="176"/>
      <c r="V52" s="176"/>
      <c r="W52" s="176"/>
      <c r="X52" s="176"/>
      <c r="Y52" s="143"/>
      <c r="Z52" s="143"/>
      <c r="AA52" s="177"/>
      <c r="AB52" s="176"/>
      <c r="AC52" s="176"/>
      <c r="AD52" s="176"/>
      <c r="AE52" s="176"/>
      <c r="AF52" s="176"/>
      <c r="AG52" s="176"/>
      <c r="AH52" s="176"/>
      <c r="AI52" s="178"/>
      <c r="AJ52" s="179"/>
      <c r="AK52" s="168"/>
      <c r="AL52" s="168"/>
      <c r="AM52" s="168"/>
      <c r="AN52" s="161"/>
      <c r="AO52" s="169"/>
      <c r="AP52" s="143"/>
      <c r="AQ52" s="143"/>
      <c r="AR52" s="146"/>
      <c r="AS52" s="146"/>
      <c r="AT52" s="146"/>
      <c r="AU52" s="146"/>
    </row>
    <row r="53" spans="1:47" ht="12" customHeight="1">
      <c r="A53" s="645"/>
      <c r="B53" s="161"/>
      <c r="C53" s="143"/>
      <c r="D53" s="143"/>
      <c r="E53" s="162"/>
      <c r="F53" s="161"/>
      <c r="G53" s="162"/>
      <c r="H53" s="161"/>
      <c r="I53" s="143"/>
      <c r="J53" s="143"/>
      <c r="K53" s="162"/>
      <c r="L53" s="161"/>
      <c r="M53" s="143"/>
      <c r="N53" s="143"/>
      <c r="O53" s="162"/>
      <c r="P53" s="143"/>
      <c r="Q53" s="143" t="s">
        <v>103</v>
      </c>
      <c r="R53" s="143"/>
      <c r="S53" s="143"/>
      <c r="T53" s="143"/>
      <c r="U53" s="143"/>
      <c r="V53" s="143"/>
      <c r="W53" s="143"/>
      <c r="X53" s="143"/>
      <c r="Y53" s="143"/>
      <c r="Z53" s="143"/>
      <c r="AA53" s="167" t="s">
        <v>1004</v>
      </c>
      <c r="AB53" s="1640"/>
      <c r="AC53" s="1640"/>
      <c r="AD53" s="1640"/>
      <c r="AE53" s="1640"/>
      <c r="AF53" s="143" t="s">
        <v>1015</v>
      </c>
      <c r="AG53" s="143"/>
      <c r="AH53" s="143"/>
      <c r="AI53" s="162"/>
      <c r="AJ53" s="179"/>
      <c r="AK53" s="168"/>
      <c r="AL53" s="168"/>
      <c r="AM53" s="168"/>
      <c r="AN53" s="161"/>
      <c r="AO53" s="169"/>
      <c r="AP53" s="143"/>
      <c r="AQ53" s="143"/>
      <c r="AR53" s="146"/>
      <c r="AS53" s="146"/>
      <c r="AT53" s="146"/>
      <c r="AU53" s="146"/>
    </row>
    <row r="54" spans="1:47" ht="12" customHeight="1">
      <c r="A54" s="645"/>
      <c r="B54" s="161"/>
      <c r="C54" s="143"/>
      <c r="D54" s="143"/>
      <c r="E54" s="162"/>
      <c r="F54" s="161"/>
      <c r="G54" s="162"/>
      <c r="H54" s="161"/>
      <c r="I54" s="143"/>
      <c r="J54" s="143"/>
      <c r="K54" s="162"/>
      <c r="L54" s="161"/>
      <c r="M54" s="143"/>
      <c r="N54" s="143"/>
      <c r="O54" s="162"/>
      <c r="P54" s="143"/>
      <c r="Q54" s="143" t="s">
        <v>104</v>
      </c>
      <c r="R54" s="143"/>
      <c r="S54" s="143"/>
      <c r="T54" s="143"/>
      <c r="U54" s="143"/>
      <c r="V54" s="398" t="s">
        <v>1185</v>
      </c>
      <c r="W54" s="143" t="s">
        <v>105</v>
      </c>
      <c r="X54" s="143"/>
      <c r="Y54" s="143"/>
      <c r="Z54" s="143"/>
      <c r="AA54" s="167" t="s">
        <v>1004</v>
      </c>
      <c r="AB54" s="1640"/>
      <c r="AC54" s="1640"/>
      <c r="AD54" s="1640"/>
      <c r="AE54" s="1640"/>
      <c r="AF54" s="143" t="s">
        <v>1015</v>
      </c>
      <c r="AG54" s="143"/>
      <c r="AH54" s="143"/>
      <c r="AI54" s="162"/>
      <c r="AJ54" s="179"/>
      <c r="AK54" s="168"/>
      <c r="AL54" s="168"/>
      <c r="AM54" s="168"/>
      <c r="AN54" s="161"/>
      <c r="AO54" s="169"/>
      <c r="AP54" s="143"/>
      <c r="AQ54" s="143"/>
      <c r="AR54" s="146"/>
      <c r="AS54" s="146"/>
      <c r="AT54" s="146"/>
      <c r="AU54" s="146"/>
    </row>
    <row r="55" spans="1:47" ht="12" customHeight="1">
      <c r="A55" s="645"/>
      <c r="B55" s="161"/>
      <c r="C55" s="143"/>
      <c r="D55" s="143"/>
      <c r="E55" s="162"/>
      <c r="F55" s="161"/>
      <c r="G55" s="162"/>
      <c r="H55" s="161"/>
      <c r="I55" s="143"/>
      <c r="J55" s="143"/>
      <c r="K55" s="162"/>
      <c r="L55" s="161"/>
      <c r="M55" s="143"/>
      <c r="N55" s="143"/>
      <c r="O55" s="162"/>
      <c r="P55" s="143"/>
      <c r="Q55" s="143"/>
      <c r="R55" s="143"/>
      <c r="S55" s="143"/>
      <c r="T55" s="143"/>
      <c r="U55" s="143"/>
      <c r="V55" s="398" t="s">
        <v>1185</v>
      </c>
      <c r="W55" s="143" t="s">
        <v>107</v>
      </c>
      <c r="X55" s="143"/>
      <c r="Y55" s="143"/>
      <c r="Z55" s="143"/>
      <c r="AA55" s="167" t="s">
        <v>1004</v>
      </c>
      <c r="AB55" s="1640"/>
      <c r="AC55" s="1640"/>
      <c r="AD55" s="1640"/>
      <c r="AE55" s="1640"/>
      <c r="AF55" s="143" t="s">
        <v>1015</v>
      </c>
      <c r="AG55" s="143"/>
      <c r="AH55" s="143"/>
      <c r="AI55" s="162"/>
      <c r="AJ55" s="179"/>
      <c r="AK55" s="168"/>
      <c r="AL55" s="168"/>
      <c r="AM55" s="168"/>
      <c r="AN55" s="161"/>
      <c r="AO55" s="169"/>
      <c r="AP55" s="143"/>
      <c r="AQ55" s="143"/>
      <c r="AR55" s="146"/>
      <c r="AS55" s="146"/>
      <c r="AT55" s="146"/>
      <c r="AU55" s="146"/>
    </row>
    <row r="56" spans="1:47" ht="12" customHeight="1">
      <c r="A56" s="645"/>
      <c r="B56" s="161"/>
      <c r="C56" s="143"/>
      <c r="D56" s="143"/>
      <c r="E56" s="162"/>
      <c r="F56" s="161"/>
      <c r="G56" s="162"/>
      <c r="H56" s="161"/>
      <c r="I56" s="143"/>
      <c r="J56" s="143"/>
      <c r="K56" s="162"/>
      <c r="L56" s="161"/>
      <c r="M56" s="143"/>
      <c r="N56" s="143"/>
      <c r="O56" s="162"/>
      <c r="P56" s="189"/>
      <c r="Q56" s="172"/>
      <c r="R56" s="172"/>
      <c r="S56" s="172"/>
      <c r="T56" s="172"/>
      <c r="U56" s="172"/>
      <c r="V56" s="641" t="s">
        <v>1185</v>
      </c>
      <c r="W56" s="172" t="s">
        <v>114</v>
      </c>
      <c r="X56" s="172"/>
      <c r="Y56" s="172"/>
      <c r="Z56" s="172"/>
      <c r="AA56" s="625" t="s">
        <v>1004</v>
      </c>
      <c r="AB56" s="1566"/>
      <c r="AC56" s="1566"/>
      <c r="AD56" s="1566"/>
      <c r="AE56" s="1566"/>
      <c r="AF56" s="172" t="s">
        <v>1015</v>
      </c>
      <c r="AG56" s="172"/>
      <c r="AH56" s="172"/>
      <c r="AI56" s="174"/>
      <c r="AJ56" s="179"/>
      <c r="AK56" s="168"/>
      <c r="AL56" s="168"/>
      <c r="AM56" s="168"/>
      <c r="AN56" s="161"/>
      <c r="AO56" s="169"/>
      <c r="AP56" s="143"/>
      <c r="AQ56" s="143"/>
      <c r="AR56" s="146"/>
      <c r="AS56" s="146"/>
      <c r="AT56" s="146"/>
      <c r="AU56" s="146"/>
    </row>
    <row r="57" spans="1:47" ht="12" customHeight="1">
      <c r="A57" s="645"/>
      <c r="B57" s="161"/>
      <c r="C57" s="143"/>
      <c r="D57" s="143"/>
      <c r="E57" s="162"/>
      <c r="F57" s="161"/>
      <c r="G57" s="162"/>
      <c r="H57" s="189"/>
      <c r="I57" s="172"/>
      <c r="J57" s="172"/>
      <c r="K57" s="174"/>
      <c r="L57" s="189"/>
      <c r="M57" s="172"/>
      <c r="N57" s="172"/>
      <c r="O57" s="174"/>
      <c r="P57" s="172"/>
      <c r="Q57" s="172" t="s">
        <v>108</v>
      </c>
      <c r="R57" s="172"/>
      <c r="S57" s="172"/>
      <c r="T57" s="172"/>
      <c r="U57" s="172"/>
      <c r="V57" s="172"/>
      <c r="W57" s="236" t="s">
        <v>1291</v>
      </c>
      <c r="X57" s="393" t="s">
        <v>1185</v>
      </c>
      <c r="Y57" s="296" t="s">
        <v>867</v>
      </c>
      <c r="Z57" s="296"/>
      <c r="AA57" s="296"/>
      <c r="AB57" s="296"/>
      <c r="AC57" s="403" t="s">
        <v>1185</v>
      </c>
      <c r="AD57" s="296" t="s">
        <v>1292</v>
      </c>
      <c r="AE57" s="416"/>
      <c r="AF57" s="416"/>
      <c r="AG57" s="416"/>
      <c r="AH57" s="416"/>
      <c r="AI57" s="174"/>
      <c r="AJ57" s="179"/>
      <c r="AK57" s="168"/>
      <c r="AL57" s="168"/>
      <c r="AM57" s="168"/>
      <c r="AN57" s="189"/>
      <c r="AO57" s="190"/>
      <c r="AP57" s="143"/>
      <c r="AQ57" s="143"/>
      <c r="AR57" s="146"/>
      <c r="AS57" s="146"/>
      <c r="AT57" s="146"/>
      <c r="AU57" s="146"/>
    </row>
    <row r="58" spans="1:47" ht="12" customHeight="1">
      <c r="A58" s="645"/>
      <c r="B58" s="161"/>
      <c r="C58" s="143"/>
      <c r="D58" s="143"/>
      <c r="E58" s="162"/>
      <c r="F58" s="161"/>
      <c r="G58" s="162"/>
      <c r="H58" s="182" t="s">
        <v>1293</v>
      </c>
      <c r="I58" s="176"/>
      <c r="J58" s="176"/>
      <c r="K58" s="178"/>
      <c r="L58" s="182" t="s">
        <v>115</v>
      </c>
      <c r="M58" s="176"/>
      <c r="N58" s="176"/>
      <c r="O58" s="178"/>
      <c r="P58" s="143" t="s">
        <v>1003</v>
      </c>
      <c r="Q58" s="143" t="s">
        <v>116</v>
      </c>
      <c r="R58" s="143"/>
      <c r="S58" s="143"/>
      <c r="T58" s="143"/>
      <c r="U58" s="143"/>
      <c r="V58" s="143"/>
      <c r="W58" s="143"/>
      <c r="X58" s="143"/>
      <c r="Y58" s="143"/>
      <c r="Z58" s="167" t="s">
        <v>1004</v>
      </c>
      <c r="AA58" s="1760"/>
      <c r="AB58" s="1760"/>
      <c r="AC58" s="1760"/>
      <c r="AD58" s="1760"/>
      <c r="AE58" s="1760"/>
      <c r="AF58" s="143" t="s">
        <v>1062</v>
      </c>
      <c r="AG58" s="143"/>
      <c r="AH58" s="143"/>
      <c r="AI58" s="143"/>
      <c r="AJ58" s="400" t="s">
        <v>514</v>
      </c>
      <c r="AK58" s="188" t="s">
        <v>429</v>
      </c>
      <c r="AL58" s="188"/>
      <c r="AM58" s="188"/>
      <c r="AN58" s="182"/>
      <c r="AO58" s="183"/>
      <c r="AP58" s="143"/>
      <c r="AQ58" s="143"/>
      <c r="AR58" s="146"/>
      <c r="AS58" s="146"/>
      <c r="AT58" s="146"/>
      <c r="AU58" s="146"/>
    </row>
    <row r="59" spans="1:47" ht="12" customHeight="1">
      <c r="A59" s="645"/>
      <c r="B59" s="161"/>
      <c r="C59" s="143"/>
      <c r="D59" s="143"/>
      <c r="E59" s="162"/>
      <c r="F59" s="161"/>
      <c r="G59" s="162"/>
      <c r="H59" s="161" t="s">
        <v>1294</v>
      </c>
      <c r="I59" s="143"/>
      <c r="J59" s="143"/>
      <c r="K59" s="162"/>
      <c r="L59" s="189"/>
      <c r="M59" s="172"/>
      <c r="N59" s="172"/>
      <c r="O59" s="174"/>
      <c r="P59" s="143"/>
      <c r="Q59" s="143" t="s">
        <v>117</v>
      </c>
      <c r="R59" s="143"/>
      <c r="S59" s="143"/>
      <c r="T59" s="143"/>
      <c r="U59" s="143"/>
      <c r="V59" s="143"/>
      <c r="W59" s="143"/>
      <c r="X59" s="143"/>
      <c r="Y59" s="143"/>
      <c r="Z59" s="167" t="s">
        <v>1004</v>
      </c>
      <c r="AA59" s="1760"/>
      <c r="AB59" s="1760"/>
      <c r="AC59" s="1760"/>
      <c r="AD59" s="1760"/>
      <c r="AE59" s="1760"/>
      <c r="AF59" s="143" t="s">
        <v>1062</v>
      </c>
      <c r="AG59" s="143"/>
      <c r="AH59" s="143"/>
      <c r="AI59" s="143"/>
      <c r="AJ59" s="399" t="s">
        <v>514</v>
      </c>
      <c r="AK59" s="168" t="s">
        <v>437</v>
      </c>
      <c r="AL59" s="168"/>
      <c r="AM59" s="168"/>
      <c r="AN59" s="161"/>
      <c r="AO59" s="169"/>
      <c r="AP59" s="143"/>
      <c r="AQ59" s="143"/>
      <c r="AR59" s="146"/>
      <c r="AS59" s="146"/>
      <c r="AT59" s="146"/>
      <c r="AU59" s="146"/>
    </row>
    <row r="60" spans="1:47" ht="12" customHeight="1">
      <c r="A60" s="627"/>
      <c r="B60" s="161"/>
      <c r="C60" s="143"/>
      <c r="D60" s="143"/>
      <c r="E60" s="162"/>
      <c r="F60" s="161"/>
      <c r="G60" s="162"/>
      <c r="H60" s="161"/>
      <c r="I60" s="143"/>
      <c r="J60" s="143"/>
      <c r="K60" s="162"/>
      <c r="L60" s="182" t="s">
        <v>118</v>
      </c>
      <c r="M60" s="176"/>
      <c r="N60" s="176"/>
      <c r="O60" s="178"/>
      <c r="P60" s="182" t="s">
        <v>1003</v>
      </c>
      <c r="Q60" s="176" t="s">
        <v>99</v>
      </c>
      <c r="R60" s="176"/>
      <c r="S60" s="176"/>
      <c r="T60" s="176"/>
      <c r="U60" s="176"/>
      <c r="V60" s="176"/>
      <c r="W60" s="176"/>
      <c r="X60" s="176"/>
      <c r="Y60" s="176"/>
      <c r="Z60" s="177" t="s">
        <v>1004</v>
      </c>
      <c r="AA60" s="1759"/>
      <c r="AB60" s="1759"/>
      <c r="AC60" s="1759"/>
      <c r="AD60" s="1759"/>
      <c r="AE60" s="1759"/>
      <c r="AF60" s="176" t="s">
        <v>1062</v>
      </c>
      <c r="AG60" s="176"/>
      <c r="AH60" s="176"/>
      <c r="AI60" s="178"/>
      <c r="AJ60" s="179"/>
      <c r="AK60" s="168"/>
      <c r="AL60" s="747"/>
      <c r="AM60" s="748"/>
      <c r="AN60" s="161"/>
      <c r="AO60" s="169"/>
      <c r="AP60" s="143"/>
      <c r="AQ60" s="143"/>
      <c r="AR60" s="146" t="s">
        <v>53</v>
      </c>
      <c r="AS60" s="146" t="s">
        <v>55</v>
      </c>
      <c r="AT60" s="146" t="s">
        <v>56</v>
      </c>
      <c r="AU60" s="146"/>
    </row>
    <row r="61" spans="1:47" ht="12" customHeight="1">
      <c r="A61" s="627"/>
      <c r="B61" s="161"/>
      <c r="C61" s="143"/>
      <c r="D61" s="143"/>
      <c r="E61" s="162"/>
      <c r="F61" s="161"/>
      <c r="G61" s="162"/>
      <c r="H61" s="161"/>
      <c r="I61" s="143"/>
      <c r="J61" s="143"/>
      <c r="K61" s="162"/>
      <c r="L61" s="161"/>
      <c r="M61" s="143"/>
      <c r="N61" s="143"/>
      <c r="O61" s="162"/>
      <c r="P61" s="161" t="s">
        <v>1003</v>
      </c>
      <c r="Q61" s="143" t="s">
        <v>67</v>
      </c>
      <c r="R61" s="143"/>
      <c r="S61" s="143"/>
      <c r="T61" s="143"/>
      <c r="U61" s="143"/>
      <c r="V61" s="143"/>
      <c r="W61" s="143"/>
      <c r="X61" s="143"/>
      <c r="Y61" s="143"/>
      <c r="Z61" s="167" t="s">
        <v>1004</v>
      </c>
      <c r="AA61" s="1760"/>
      <c r="AB61" s="1760"/>
      <c r="AC61" s="1760"/>
      <c r="AD61" s="1760"/>
      <c r="AE61" s="1760"/>
      <c r="AF61" s="143" t="s">
        <v>1062</v>
      </c>
      <c r="AG61" s="143"/>
      <c r="AH61" s="143"/>
      <c r="AI61" s="143"/>
      <c r="AJ61" s="179"/>
      <c r="AK61" s="168"/>
      <c r="AL61" s="168"/>
      <c r="AM61" s="168"/>
      <c r="AN61" s="161"/>
      <c r="AO61" s="169"/>
      <c r="AP61" s="143"/>
      <c r="AQ61" s="143"/>
      <c r="AR61" s="146" t="s">
        <v>53</v>
      </c>
      <c r="AS61" s="146" t="s">
        <v>119</v>
      </c>
      <c r="AT61" s="146" t="s">
        <v>120</v>
      </c>
      <c r="AU61" s="146" t="s">
        <v>121</v>
      </c>
    </row>
    <row r="62" spans="1:47" ht="12" customHeight="1">
      <c r="A62" s="627"/>
      <c r="B62" s="161"/>
      <c r="C62" s="143"/>
      <c r="D62" s="143"/>
      <c r="E62" s="162"/>
      <c r="F62" s="161"/>
      <c r="G62" s="162"/>
      <c r="H62" s="161"/>
      <c r="I62" s="143"/>
      <c r="J62" s="143"/>
      <c r="K62" s="162"/>
      <c r="L62" s="161"/>
      <c r="M62" s="143"/>
      <c r="N62" s="143"/>
      <c r="O62" s="162"/>
      <c r="P62" s="161" t="s">
        <v>1003</v>
      </c>
      <c r="Q62" s="143" t="s">
        <v>122</v>
      </c>
      <c r="R62" s="143"/>
      <c r="S62" s="143"/>
      <c r="T62" s="143"/>
      <c r="U62" s="143"/>
      <c r="V62" s="143"/>
      <c r="W62" s="143"/>
      <c r="X62" s="143"/>
      <c r="Y62" s="143"/>
      <c r="Z62" s="167" t="s">
        <v>1004</v>
      </c>
      <c r="AA62" s="1760"/>
      <c r="AB62" s="1760"/>
      <c r="AC62" s="1760"/>
      <c r="AD62" s="1760"/>
      <c r="AE62" s="1760"/>
      <c r="AF62" s="143" t="s">
        <v>1062</v>
      </c>
      <c r="AG62" s="143"/>
      <c r="AH62" s="143"/>
      <c r="AI62" s="143"/>
      <c r="AJ62" s="179"/>
      <c r="AK62" s="168"/>
      <c r="AL62" s="168"/>
      <c r="AM62" s="168"/>
      <c r="AN62" s="161"/>
      <c r="AO62" s="169"/>
      <c r="AP62" s="143"/>
      <c r="AQ62" s="143"/>
      <c r="AR62" s="146" t="s">
        <v>53</v>
      </c>
      <c r="AS62" s="146" t="s">
        <v>55</v>
      </c>
      <c r="AT62" s="146" t="s">
        <v>56</v>
      </c>
      <c r="AU62" s="146"/>
    </row>
    <row r="63" spans="1:47" ht="12" customHeight="1">
      <c r="A63" s="627"/>
      <c r="B63" s="161"/>
      <c r="C63" s="143"/>
      <c r="D63" s="143"/>
      <c r="E63" s="162"/>
      <c r="F63" s="161"/>
      <c r="G63" s="162"/>
      <c r="H63" s="161"/>
      <c r="I63" s="143"/>
      <c r="J63" s="143"/>
      <c r="K63" s="162"/>
      <c r="L63" s="161"/>
      <c r="M63" s="143"/>
      <c r="N63" s="143"/>
      <c r="O63" s="162"/>
      <c r="P63" s="161"/>
      <c r="Q63" s="398" t="s">
        <v>1185</v>
      </c>
      <c r="R63" s="143" t="s">
        <v>123</v>
      </c>
      <c r="S63" s="143"/>
      <c r="T63" s="143"/>
      <c r="U63" s="143"/>
      <c r="V63" s="143"/>
      <c r="W63" s="143"/>
      <c r="X63" s="143"/>
      <c r="Y63" s="143"/>
      <c r="Z63" s="143"/>
      <c r="AA63" s="143"/>
      <c r="AB63" s="143"/>
      <c r="AC63" s="143"/>
      <c r="AD63" s="143"/>
      <c r="AE63" s="143"/>
      <c r="AF63" s="143"/>
      <c r="AG63" s="143"/>
      <c r="AH63" s="143"/>
      <c r="AI63" s="143"/>
      <c r="AJ63" s="179"/>
      <c r="AK63" s="168"/>
      <c r="AL63" s="168"/>
      <c r="AM63" s="168"/>
      <c r="AN63" s="161"/>
      <c r="AO63" s="169"/>
      <c r="AP63" s="143"/>
      <c r="AQ63" s="143"/>
      <c r="AR63" s="146"/>
      <c r="AS63" s="146"/>
      <c r="AT63" s="146"/>
      <c r="AU63" s="146"/>
    </row>
    <row r="64" spans="1:47" ht="12" customHeight="1">
      <c r="A64" s="627"/>
      <c r="B64" s="161"/>
      <c r="C64" s="143"/>
      <c r="D64" s="143"/>
      <c r="E64" s="162"/>
      <c r="F64" s="161"/>
      <c r="G64" s="162"/>
      <c r="H64" s="161"/>
      <c r="I64" s="143"/>
      <c r="J64" s="143"/>
      <c r="K64" s="162"/>
      <c r="L64" s="189"/>
      <c r="M64" s="172"/>
      <c r="N64" s="172"/>
      <c r="O64" s="174"/>
      <c r="P64" s="161"/>
      <c r="Q64" s="398" t="s">
        <v>1185</v>
      </c>
      <c r="R64" s="143" t="s">
        <v>124</v>
      </c>
      <c r="S64" s="143"/>
      <c r="T64" s="143"/>
      <c r="U64" s="143"/>
      <c r="V64" s="143"/>
      <c r="W64" s="143"/>
      <c r="X64" s="143"/>
      <c r="Y64" s="143"/>
      <c r="Z64" s="143"/>
      <c r="AA64" s="143"/>
      <c r="AB64" s="143"/>
      <c r="AC64" s="143"/>
      <c r="AD64" s="143"/>
      <c r="AE64" s="143"/>
      <c r="AF64" s="143"/>
      <c r="AG64" s="143"/>
      <c r="AH64" s="143"/>
      <c r="AI64" s="143"/>
      <c r="AJ64" s="179"/>
      <c r="AK64" s="168"/>
      <c r="AL64" s="168"/>
      <c r="AM64" s="168"/>
      <c r="AN64" s="189"/>
      <c r="AO64" s="190"/>
      <c r="AP64" s="143"/>
      <c r="AQ64" s="143"/>
      <c r="AR64" s="146"/>
      <c r="AS64" s="146"/>
      <c r="AT64" s="146"/>
      <c r="AU64" s="146"/>
    </row>
    <row r="65" spans="1:49" ht="12" customHeight="1">
      <c r="A65" s="627"/>
      <c r="B65" s="161"/>
      <c r="C65" s="143"/>
      <c r="D65" s="143"/>
      <c r="E65" s="162"/>
      <c r="F65" s="161"/>
      <c r="G65" s="162"/>
      <c r="H65" s="182" t="s">
        <v>1295</v>
      </c>
      <c r="I65" s="176"/>
      <c r="J65" s="176"/>
      <c r="K65" s="178"/>
      <c r="L65" s="182" t="s">
        <v>125</v>
      </c>
      <c r="M65" s="176"/>
      <c r="N65" s="176"/>
      <c r="O65" s="178"/>
      <c r="P65" s="182" t="s">
        <v>1003</v>
      </c>
      <c r="Q65" s="176" t="s">
        <v>126</v>
      </c>
      <c r="R65" s="176"/>
      <c r="S65" s="176"/>
      <c r="T65" s="176"/>
      <c r="U65" s="176"/>
      <c r="V65" s="176"/>
      <c r="W65" s="176"/>
      <c r="X65" s="176"/>
      <c r="Y65" s="176"/>
      <c r="Z65" s="177" t="s">
        <v>1004</v>
      </c>
      <c r="AA65" s="1759"/>
      <c r="AB65" s="1759"/>
      <c r="AC65" s="1759"/>
      <c r="AD65" s="1759"/>
      <c r="AE65" s="1759"/>
      <c r="AF65" s="176" t="s">
        <v>1062</v>
      </c>
      <c r="AG65" s="176"/>
      <c r="AH65" s="176"/>
      <c r="AI65" s="178"/>
      <c r="AJ65" s="400" t="s">
        <v>514</v>
      </c>
      <c r="AK65" s="188" t="s">
        <v>429</v>
      </c>
      <c r="AL65" s="188"/>
      <c r="AM65" s="188"/>
      <c r="AN65" s="182"/>
      <c r="AO65" s="183"/>
      <c r="AP65" s="143"/>
      <c r="AQ65" s="143"/>
      <c r="AR65" s="146" t="s">
        <v>127</v>
      </c>
      <c r="AS65" s="146" t="s">
        <v>128</v>
      </c>
      <c r="AT65" s="146" t="s">
        <v>129</v>
      </c>
      <c r="AU65" s="146" t="s">
        <v>130</v>
      </c>
    </row>
    <row r="66" spans="1:49" ht="12" customHeight="1">
      <c r="A66" s="627"/>
      <c r="B66" s="161"/>
      <c r="C66" s="143"/>
      <c r="D66" s="143"/>
      <c r="E66" s="162"/>
      <c r="F66" s="161"/>
      <c r="G66" s="162"/>
      <c r="H66" s="161" t="s">
        <v>1296</v>
      </c>
      <c r="I66" s="143"/>
      <c r="J66" s="143"/>
      <c r="K66" s="162"/>
      <c r="L66" s="189"/>
      <c r="M66" s="172"/>
      <c r="N66" s="172"/>
      <c r="O66" s="174"/>
      <c r="P66" s="189" t="s">
        <v>1019</v>
      </c>
      <c r="Q66" s="172" t="s">
        <v>131</v>
      </c>
      <c r="R66" s="172"/>
      <c r="S66" s="172"/>
      <c r="T66" s="172"/>
      <c r="U66" s="172"/>
      <c r="V66" s="172"/>
      <c r="W66" s="172"/>
      <c r="X66" s="172"/>
      <c r="Y66" s="172"/>
      <c r="Z66" s="625" t="s">
        <v>1047</v>
      </c>
      <c r="AA66" s="1761"/>
      <c r="AB66" s="1761"/>
      <c r="AC66" s="1761"/>
      <c r="AD66" s="1761"/>
      <c r="AE66" s="1761"/>
      <c r="AF66" s="392" t="s">
        <v>1297</v>
      </c>
      <c r="AG66" s="172"/>
      <c r="AH66" s="172"/>
      <c r="AI66" s="174"/>
      <c r="AJ66" s="399" t="s">
        <v>514</v>
      </c>
      <c r="AK66" s="168" t="s">
        <v>437</v>
      </c>
      <c r="AL66" s="168"/>
      <c r="AM66" s="168"/>
      <c r="AN66" s="161"/>
      <c r="AO66" s="169"/>
      <c r="AP66" s="143"/>
      <c r="AQ66" s="143"/>
      <c r="AR66" s="146" t="s">
        <v>132</v>
      </c>
      <c r="AS66" s="146" t="s">
        <v>133</v>
      </c>
      <c r="AT66" s="146" t="s">
        <v>134</v>
      </c>
      <c r="AU66" s="146" t="s">
        <v>135</v>
      </c>
    </row>
    <row r="67" spans="1:49" ht="12" customHeight="1">
      <c r="A67" s="627"/>
      <c r="B67" s="161"/>
      <c r="C67" s="143"/>
      <c r="D67" s="143"/>
      <c r="E67" s="162"/>
      <c r="F67" s="161"/>
      <c r="G67" s="162"/>
      <c r="H67" s="161" t="s">
        <v>1298</v>
      </c>
      <c r="I67" s="143"/>
      <c r="J67" s="143"/>
      <c r="K67" s="162"/>
      <c r="L67" s="182" t="s">
        <v>136</v>
      </c>
      <c r="M67" s="176"/>
      <c r="N67" s="176"/>
      <c r="O67" s="178"/>
      <c r="P67" s="182" t="s">
        <v>1019</v>
      </c>
      <c r="Q67" s="176" t="s">
        <v>126</v>
      </c>
      <c r="R67" s="176"/>
      <c r="S67" s="176"/>
      <c r="T67" s="176"/>
      <c r="U67" s="176"/>
      <c r="V67" s="176"/>
      <c r="W67" s="176"/>
      <c r="X67" s="176"/>
      <c r="Y67" s="176"/>
      <c r="Z67" s="177" t="s">
        <v>1047</v>
      </c>
      <c r="AA67" s="1644"/>
      <c r="AB67" s="1644"/>
      <c r="AC67" s="1644"/>
      <c r="AD67" s="1644"/>
      <c r="AE67" s="1644"/>
      <c r="AF67" s="176" t="s">
        <v>1062</v>
      </c>
      <c r="AG67" s="176"/>
      <c r="AH67" s="176"/>
      <c r="AI67" s="178"/>
      <c r="AJ67" s="179"/>
      <c r="AK67" s="690"/>
      <c r="AL67" s="168"/>
      <c r="AM67" s="168"/>
      <c r="AN67" s="161"/>
      <c r="AO67" s="169"/>
      <c r="AP67" s="143"/>
      <c r="AQ67" s="143"/>
      <c r="AR67" s="10" t="s">
        <v>128</v>
      </c>
      <c r="AS67" s="10" t="s">
        <v>137</v>
      </c>
      <c r="AT67" s="10" t="s">
        <v>138</v>
      </c>
      <c r="AU67" s="146"/>
    </row>
    <row r="68" spans="1:49" ht="12" customHeight="1">
      <c r="A68" s="627"/>
      <c r="B68" s="161"/>
      <c r="C68" s="143"/>
      <c r="D68" s="143"/>
      <c r="E68" s="162"/>
      <c r="F68" s="161"/>
      <c r="G68" s="162"/>
      <c r="H68" s="161" t="s">
        <v>794</v>
      </c>
      <c r="I68" s="143"/>
      <c r="J68" s="143"/>
      <c r="K68" s="162"/>
      <c r="L68" s="752"/>
      <c r="M68" s="143"/>
      <c r="N68" s="143"/>
      <c r="O68" s="753"/>
      <c r="P68" s="161"/>
      <c r="Q68" s="398" t="s">
        <v>1185</v>
      </c>
      <c r="R68" s="143" t="s">
        <v>123</v>
      </c>
      <c r="S68" s="143"/>
      <c r="T68" s="143"/>
      <c r="U68" s="143"/>
      <c r="V68" s="143"/>
      <c r="W68" s="143"/>
      <c r="X68" s="143"/>
      <c r="Y68" s="143"/>
      <c r="Z68" s="143"/>
      <c r="AA68" s="143"/>
      <c r="AB68" s="143"/>
      <c r="AC68" s="143"/>
      <c r="AD68" s="143"/>
      <c r="AE68" s="143"/>
      <c r="AF68" s="143"/>
      <c r="AG68" s="143"/>
      <c r="AH68" s="143"/>
      <c r="AI68" s="162"/>
      <c r="AJ68" s="179"/>
      <c r="AK68" s="168"/>
      <c r="AL68" s="168"/>
      <c r="AM68" s="168"/>
      <c r="AN68" s="161"/>
      <c r="AO68" s="169"/>
      <c r="AP68" s="143"/>
      <c r="AQ68" s="143"/>
      <c r="AR68" s="146"/>
      <c r="AS68" s="146"/>
      <c r="AT68" s="146"/>
      <c r="AU68" s="146"/>
    </row>
    <row r="69" spans="1:49" ht="12" customHeight="1">
      <c r="A69" s="627"/>
      <c r="B69" s="161"/>
      <c r="C69" s="143"/>
      <c r="D69" s="143"/>
      <c r="E69" s="162"/>
      <c r="F69" s="161"/>
      <c r="G69" s="162"/>
      <c r="H69" s="161"/>
      <c r="I69" s="143"/>
      <c r="J69" s="143"/>
      <c r="K69" s="162"/>
      <c r="L69" s="161"/>
      <c r="M69" s="143"/>
      <c r="N69" s="143"/>
      <c r="O69" s="162"/>
      <c r="P69" s="161"/>
      <c r="Q69" s="398" t="s">
        <v>1185</v>
      </c>
      <c r="R69" s="143" t="s">
        <v>124</v>
      </c>
      <c r="S69" s="143"/>
      <c r="T69" s="143"/>
      <c r="U69" s="143"/>
      <c r="V69" s="143"/>
      <c r="W69" s="143"/>
      <c r="X69" s="143"/>
      <c r="Y69" s="143"/>
      <c r="Z69" s="143"/>
      <c r="AA69" s="143"/>
      <c r="AB69" s="143"/>
      <c r="AC69" s="143"/>
      <c r="AD69" s="143"/>
      <c r="AE69" s="143"/>
      <c r="AF69" s="143"/>
      <c r="AG69" s="143"/>
      <c r="AH69" s="143"/>
      <c r="AI69" s="162"/>
      <c r="AJ69" s="179"/>
      <c r="AK69" s="168"/>
      <c r="AL69" s="168"/>
      <c r="AM69" s="168"/>
      <c r="AN69" s="161"/>
      <c r="AO69" s="169"/>
      <c r="AP69" s="143"/>
      <c r="AQ69" s="143"/>
      <c r="AR69" s="146"/>
      <c r="AS69" s="146"/>
      <c r="AT69" s="146"/>
      <c r="AU69" s="146"/>
    </row>
    <row r="70" spans="1:49" ht="12" customHeight="1">
      <c r="A70" s="627"/>
      <c r="B70" s="161"/>
      <c r="C70" s="143"/>
      <c r="D70" s="143"/>
      <c r="E70" s="162"/>
      <c r="F70" s="161"/>
      <c r="G70" s="162"/>
      <c r="H70" s="161"/>
      <c r="I70" s="143"/>
      <c r="J70" s="143"/>
      <c r="K70" s="162"/>
      <c r="L70" s="752"/>
      <c r="M70" s="143"/>
      <c r="N70" s="143"/>
      <c r="O70" s="753"/>
      <c r="P70" s="189"/>
      <c r="Q70" s="641" t="s">
        <v>514</v>
      </c>
      <c r="R70" s="172" t="s">
        <v>1299</v>
      </c>
      <c r="S70" s="172"/>
      <c r="T70" s="172"/>
      <c r="U70" s="172"/>
      <c r="V70" s="172"/>
      <c r="W70" s="172"/>
      <c r="X70" s="172"/>
      <c r="Y70" s="172"/>
      <c r="Z70" s="172"/>
      <c r="AA70" s="172"/>
      <c r="AB70" s="172"/>
      <c r="AC70" s="172"/>
      <c r="AD70" s="172"/>
      <c r="AE70" s="172"/>
      <c r="AF70" s="172"/>
      <c r="AG70" s="172"/>
      <c r="AH70" s="172"/>
      <c r="AI70" s="174"/>
      <c r="AJ70" s="179"/>
      <c r="AK70" s="168"/>
      <c r="AL70" s="168"/>
      <c r="AM70" s="168"/>
      <c r="AN70" s="161"/>
      <c r="AO70" s="169"/>
      <c r="AP70" s="143"/>
      <c r="AQ70" s="143"/>
      <c r="AR70" s="146"/>
      <c r="AS70" s="146"/>
      <c r="AT70" s="146"/>
      <c r="AU70" s="146"/>
    </row>
    <row r="71" spans="1:49" ht="12" customHeight="1">
      <c r="A71" s="627"/>
      <c r="B71" s="161"/>
      <c r="C71" s="143"/>
      <c r="D71" s="143"/>
      <c r="E71" s="162"/>
      <c r="F71" s="161"/>
      <c r="G71" s="162"/>
      <c r="H71" s="161"/>
      <c r="I71" s="143"/>
      <c r="J71" s="143"/>
      <c r="K71" s="162"/>
      <c r="L71" s="161"/>
      <c r="M71" s="143"/>
      <c r="N71" s="143"/>
      <c r="O71" s="162"/>
      <c r="P71" s="161" t="s">
        <v>1003</v>
      </c>
      <c r="Q71" s="143" t="s">
        <v>139</v>
      </c>
      <c r="R71" s="143"/>
      <c r="S71" s="143"/>
      <c r="T71" s="143"/>
      <c r="U71" s="143"/>
      <c r="V71" s="143"/>
      <c r="W71" s="143"/>
      <c r="X71" s="143"/>
      <c r="Y71" s="143"/>
      <c r="Z71" s="167" t="s">
        <v>1004</v>
      </c>
      <c r="AA71" s="1640"/>
      <c r="AB71" s="1640"/>
      <c r="AC71" s="1640"/>
      <c r="AD71" s="1640"/>
      <c r="AE71" s="1640"/>
      <c r="AF71" s="176" t="s">
        <v>1062</v>
      </c>
      <c r="AG71" s="143"/>
      <c r="AH71" s="143"/>
      <c r="AI71" s="162"/>
      <c r="AJ71" s="179"/>
      <c r="AK71" s="168"/>
      <c r="AL71" s="168"/>
      <c r="AM71" s="168"/>
      <c r="AN71" s="161"/>
      <c r="AO71" s="169"/>
      <c r="AP71" s="143"/>
      <c r="AQ71" s="143"/>
      <c r="AR71" s="146" t="s">
        <v>128</v>
      </c>
      <c r="AS71" s="146" t="s">
        <v>140</v>
      </c>
      <c r="AT71" s="146"/>
      <c r="AU71" s="146"/>
    </row>
    <row r="72" spans="1:49" ht="12" customHeight="1">
      <c r="A72" s="627"/>
      <c r="B72" s="161"/>
      <c r="C72" s="143"/>
      <c r="D72" s="143"/>
      <c r="E72" s="162"/>
      <c r="F72" s="161"/>
      <c r="G72" s="162"/>
      <c r="H72" s="161"/>
      <c r="I72" s="143"/>
      <c r="J72" s="143"/>
      <c r="K72" s="162"/>
      <c r="L72" s="161"/>
      <c r="M72" s="143"/>
      <c r="N72" s="143"/>
      <c r="O72" s="162"/>
      <c r="P72" s="161"/>
      <c r="Q72" s="398" t="s">
        <v>1185</v>
      </c>
      <c r="R72" s="143" t="s">
        <v>123</v>
      </c>
      <c r="S72" s="143"/>
      <c r="T72" s="143"/>
      <c r="U72" s="143"/>
      <c r="V72" s="143"/>
      <c r="W72" s="143"/>
      <c r="X72" s="143"/>
      <c r="Y72" s="143"/>
      <c r="Z72" s="143"/>
      <c r="AA72" s="143"/>
      <c r="AB72" s="143"/>
      <c r="AC72" s="143"/>
      <c r="AD72" s="143"/>
      <c r="AE72" s="143"/>
      <c r="AF72" s="143"/>
      <c r="AG72" s="143"/>
      <c r="AH72" s="143"/>
      <c r="AI72" s="162"/>
      <c r="AJ72" s="179"/>
      <c r="AK72" s="168"/>
      <c r="AL72" s="168"/>
      <c r="AM72" s="168"/>
      <c r="AN72" s="161"/>
      <c r="AO72" s="169"/>
      <c r="AP72" s="143"/>
      <c r="AQ72" s="143"/>
      <c r="AR72" s="146"/>
      <c r="AS72" s="146"/>
      <c r="AT72" s="146"/>
      <c r="AU72" s="146"/>
    </row>
    <row r="73" spans="1:49" ht="12" customHeight="1">
      <c r="A73" s="627"/>
      <c r="B73" s="161"/>
      <c r="C73" s="143"/>
      <c r="D73" s="143"/>
      <c r="E73" s="162"/>
      <c r="F73" s="161"/>
      <c r="G73" s="162"/>
      <c r="H73" s="161"/>
      <c r="I73" s="143"/>
      <c r="J73" s="143"/>
      <c r="K73" s="162"/>
      <c r="L73" s="161"/>
      <c r="M73" s="143"/>
      <c r="N73" s="143"/>
      <c r="O73" s="162"/>
      <c r="P73" s="161"/>
      <c r="Q73" s="398" t="s">
        <v>1185</v>
      </c>
      <c r="R73" s="143" t="s">
        <v>124</v>
      </c>
      <c r="S73" s="143"/>
      <c r="T73" s="143"/>
      <c r="U73" s="143"/>
      <c r="V73" s="143"/>
      <c r="W73" s="143"/>
      <c r="X73" s="143"/>
      <c r="Y73" s="143"/>
      <c r="Z73" s="143"/>
      <c r="AA73" s="143"/>
      <c r="AB73" s="143"/>
      <c r="AC73" s="143"/>
      <c r="AD73" s="143"/>
      <c r="AE73" s="143"/>
      <c r="AF73" s="143"/>
      <c r="AG73" s="143"/>
      <c r="AH73" s="143"/>
      <c r="AI73" s="162"/>
      <c r="AJ73" s="179"/>
      <c r="AK73" s="168"/>
      <c r="AL73" s="168"/>
      <c r="AM73" s="168"/>
      <c r="AN73" s="161"/>
      <c r="AO73" s="169"/>
      <c r="AP73" s="143"/>
      <c r="AQ73" s="143"/>
      <c r="AR73" s="146"/>
      <c r="AS73" s="146"/>
      <c r="AT73" s="146"/>
      <c r="AU73" s="146"/>
    </row>
    <row r="74" spans="1:49" ht="12" customHeight="1">
      <c r="A74" s="627"/>
      <c r="B74" s="161"/>
      <c r="C74" s="143"/>
      <c r="D74" s="143"/>
      <c r="E74" s="162"/>
      <c r="F74" s="161"/>
      <c r="G74" s="162"/>
      <c r="H74" s="161"/>
      <c r="I74" s="143"/>
      <c r="J74" s="143"/>
      <c r="K74" s="162"/>
      <c r="L74" s="161"/>
      <c r="M74" s="143"/>
      <c r="N74" s="143"/>
      <c r="O74" s="162"/>
      <c r="P74" s="161"/>
      <c r="Q74" s="641" t="s">
        <v>514</v>
      </c>
      <c r="R74" s="172" t="s">
        <v>1299</v>
      </c>
      <c r="S74" s="172"/>
      <c r="T74" s="172"/>
      <c r="U74" s="172"/>
      <c r="V74" s="143"/>
      <c r="W74" s="143"/>
      <c r="X74" s="143"/>
      <c r="Y74" s="143"/>
      <c r="Z74" s="143"/>
      <c r="AA74" s="143"/>
      <c r="AB74" s="143"/>
      <c r="AC74" s="143"/>
      <c r="AD74" s="143"/>
      <c r="AE74" s="143"/>
      <c r="AF74" s="143"/>
      <c r="AG74" s="143"/>
      <c r="AH74" s="143"/>
      <c r="AI74" s="162"/>
      <c r="AJ74" s="179"/>
      <c r="AK74" s="168"/>
      <c r="AL74" s="168"/>
      <c r="AM74" s="168"/>
      <c r="AN74" s="161"/>
      <c r="AO74" s="169"/>
      <c r="AP74" s="143"/>
      <c r="AQ74" s="143"/>
      <c r="AR74" s="146"/>
      <c r="AS74" s="146"/>
      <c r="AT74" s="146"/>
      <c r="AU74" s="146"/>
    </row>
    <row r="75" spans="1:49" ht="12" customHeight="1">
      <c r="A75" s="627"/>
      <c r="B75" s="161"/>
      <c r="C75" s="143"/>
      <c r="D75" s="143"/>
      <c r="E75" s="162"/>
      <c r="F75" s="161"/>
      <c r="G75" s="162"/>
      <c r="H75" s="161"/>
      <c r="I75" s="143"/>
      <c r="J75" s="143"/>
      <c r="K75" s="162"/>
      <c r="L75" s="161"/>
      <c r="M75" s="143"/>
      <c r="N75" s="143"/>
      <c r="O75" s="162"/>
      <c r="P75" s="182" t="s">
        <v>1003</v>
      </c>
      <c r="Q75" s="176" t="s">
        <v>141</v>
      </c>
      <c r="R75" s="176"/>
      <c r="S75" s="176"/>
      <c r="T75" s="176"/>
      <c r="U75" s="176"/>
      <c r="V75" s="176"/>
      <c r="W75" s="176"/>
      <c r="X75" s="176"/>
      <c r="Y75" s="176"/>
      <c r="Z75" s="176"/>
      <c r="AA75" s="176"/>
      <c r="AB75" s="176"/>
      <c r="AC75" s="176"/>
      <c r="AD75" s="176"/>
      <c r="AE75" s="176"/>
      <c r="AF75" s="176"/>
      <c r="AG75" s="176"/>
      <c r="AH75" s="176"/>
      <c r="AI75" s="178"/>
      <c r="AJ75" s="179"/>
      <c r="AK75" s="168"/>
      <c r="AL75" s="168"/>
      <c r="AM75" s="168"/>
      <c r="AN75" s="161"/>
      <c r="AO75" s="169"/>
      <c r="AP75" s="143"/>
      <c r="AQ75" s="143"/>
      <c r="AR75" s="146"/>
      <c r="AS75" s="146"/>
      <c r="AT75" s="146"/>
      <c r="AU75" s="146"/>
    </row>
    <row r="76" spans="1:49" ht="12" customHeight="1">
      <c r="A76" s="627"/>
      <c r="B76" s="161"/>
      <c r="C76" s="143"/>
      <c r="D76" s="143"/>
      <c r="E76" s="162"/>
      <c r="F76" s="161"/>
      <c r="G76" s="162"/>
      <c r="H76" s="161"/>
      <c r="I76" s="143"/>
      <c r="J76" s="143"/>
      <c r="K76" s="162"/>
      <c r="L76" s="161"/>
      <c r="M76" s="143"/>
      <c r="N76" s="143"/>
      <c r="O76" s="162"/>
      <c r="P76" s="754"/>
      <c r="Q76" s="755" t="s">
        <v>1185</v>
      </c>
      <c r="R76" s="756" t="s">
        <v>142</v>
      </c>
      <c r="S76" s="756"/>
      <c r="T76" s="756"/>
      <c r="U76" s="756"/>
      <c r="V76" s="755" t="s">
        <v>1185</v>
      </c>
      <c r="W76" s="756" t="s">
        <v>409</v>
      </c>
      <c r="X76" s="756"/>
      <c r="Y76" s="756"/>
      <c r="Z76" s="756"/>
      <c r="AA76" s="756"/>
      <c r="AB76" s="756"/>
      <c r="AC76" s="756"/>
      <c r="AD76" s="756"/>
      <c r="AE76" s="756"/>
      <c r="AF76" s="756"/>
      <c r="AG76" s="756"/>
      <c r="AH76" s="756"/>
      <c r="AI76" s="757"/>
      <c r="AJ76" s="179"/>
      <c r="AK76" s="168"/>
      <c r="AL76" s="168"/>
      <c r="AM76" s="168"/>
      <c r="AN76" s="161"/>
      <c r="AO76" s="169"/>
      <c r="AP76" s="143"/>
      <c r="AQ76" s="143"/>
      <c r="AR76" s="146"/>
      <c r="AS76" s="146"/>
      <c r="AT76" s="146"/>
      <c r="AU76" s="146"/>
    </row>
    <row r="77" spans="1:49" ht="12" customHeight="1">
      <c r="A77" s="627"/>
      <c r="B77" s="161"/>
      <c r="C77" s="143"/>
      <c r="D77" s="143"/>
      <c r="E77" s="162"/>
      <c r="F77" s="161"/>
      <c r="G77" s="162"/>
      <c r="H77" s="161"/>
      <c r="I77" s="143"/>
      <c r="J77" s="143"/>
      <c r="K77" s="162"/>
      <c r="L77" s="182" t="s">
        <v>47</v>
      </c>
      <c r="M77" s="176"/>
      <c r="N77" s="176"/>
      <c r="O77" s="178"/>
      <c r="P77" s="182" t="s">
        <v>1003</v>
      </c>
      <c r="Q77" s="176" t="s">
        <v>143</v>
      </c>
      <c r="R77" s="176"/>
      <c r="S77" s="176"/>
      <c r="T77" s="176"/>
      <c r="U77" s="176"/>
      <c r="V77" s="176"/>
      <c r="W77" s="176"/>
      <c r="X77" s="176"/>
      <c r="Y77" s="176"/>
      <c r="Z77" s="177" t="s">
        <v>1004</v>
      </c>
      <c r="AA77" s="1759"/>
      <c r="AB77" s="1759"/>
      <c r="AC77" s="1759"/>
      <c r="AD77" s="1759"/>
      <c r="AE77" s="1759"/>
      <c r="AF77" s="177" t="s">
        <v>1005</v>
      </c>
      <c r="AG77" s="176"/>
      <c r="AH77" s="176"/>
      <c r="AI77" s="178"/>
      <c r="AJ77" s="179"/>
      <c r="AK77" s="168"/>
      <c r="AL77" s="168"/>
      <c r="AM77" s="168"/>
      <c r="AN77" s="161"/>
      <c r="AO77" s="169"/>
      <c r="AP77" s="143"/>
      <c r="AQ77" s="143"/>
      <c r="AR77" s="146"/>
      <c r="AS77" s="146"/>
      <c r="AT77" s="146"/>
      <c r="AU77" s="146"/>
    </row>
    <row r="78" spans="1:49" ht="12" customHeight="1" thickBot="1">
      <c r="A78" s="156"/>
      <c r="B78" s="184"/>
      <c r="C78" s="157"/>
      <c r="D78" s="157"/>
      <c r="E78" s="185"/>
      <c r="F78" s="184"/>
      <c r="G78" s="185"/>
      <c r="H78" s="184"/>
      <c r="I78" s="157"/>
      <c r="J78" s="157"/>
      <c r="K78" s="185"/>
      <c r="L78" s="184" t="s">
        <v>868</v>
      </c>
      <c r="M78" s="157"/>
      <c r="N78" s="157"/>
      <c r="O78" s="185"/>
      <c r="P78" s="184" t="s">
        <v>1003</v>
      </c>
      <c r="Q78" s="157" t="s">
        <v>131</v>
      </c>
      <c r="R78" s="157"/>
      <c r="S78" s="157"/>
      <c r="T78" s="157"/>
      <c r="U78" s="157"/>
      <c r="V78" s="157"/>
      <c r="W78" s="157"/>
      <c r="X78" s="157"/>
      <c r="Y78" s="157"/>
      <c r="Z78" s="414" t="s">
        <v>1004</v>
      </c>
      <c r="AA78" s="1758"/>
      <c r="AB78" s="1758"/>
      <c r="AC78" s="1758"/>
      <c r="AD78" s="1758"/>
      <c r="AE78" s="1758"/>
      <c r="AF78" s="318" t="s">
        <v>1238</v>
      </c>
      <c r="AG78" s="157"/>
      <c r="AH78" s="157"/>
      <c r="AI78" s="185"/>
      <c r="AJ78" s="186"/>
      <c r="AK78" s="191"/>
      <c r="AL78" s="191"/>
      <c r="AM78" s="191"/>
      <c r="AN78" s="184"/>
      <c r="AO78" s="187"/>
      <c r="AP78" s="143"/>
      <c r="AQ78" s="143"/>
      <c r="AR78" s="146" t="s">
        <v>144</v>
      </c>
      <c r="AS78" s="146" t="s">
        <v>145</v>
      </c>
      <c r="AT78" s="146" t="s">
        <v>146</v>
      </c>
      <c r="AU78" s="146"/>
    </row>
    <row r="79" spans="1:49" ht="12" customHeight="1">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411"/>
      <c r="AL79" s="411"/>
      <c r="AM79" s="411"/>
      <c r="AN79" s="143"/>
      <c r="AO79" s="143"/>
      <c r="AP79" s="143"/>
      <c r="AQ79" s="143"/>
      <c r="AR79" s="146"/>
      <c r="AS79" s="146"/>
      <c r="AT79" s="146"/>
      <c r="AU79" s="146"/>
    </row>
    <row r="80" spans="1:49" ht="12" customHeight="1">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411"/>
      <c r="AL80" s="411"/>
      <c r="AM80" s="411"/>
      <c r="AN80" s="143"/>
      <c r="AO80" s="143"/>
      <c r="AP80" s="143"/>
      <c r="AQ80" s="143"/>
      <c r="AR80" s="146"/>
      <c r="AS80" s="146"/>
      <c r="AT80" s="146"/>
      <c r="AU80" s="146"/>
      <c r="AV80" s="146"/>
      <c r="AW80" s="146"/>
    </row>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sheetData>
  <mergeCells count="60">
    <mergeCell ref="B11:E11"/>
    <mergeCell ref="B4:E4"/>
    <mergeCell ref="F4:G4"/>
    <mergeCell ref="H4:K4"/>
    <mergeCell ref="AN4:AO4"/>
    <mergeCell ref="B5:E5"/>
    <mergeCell ref="F5:G5"/>
    <mergeCell ref="H5:K5"/>
    <mergeCell ref="L5:O5"/>
    <mergeCell ref="AJ5:AM5"/>
    <mergeCell ref="AN5:AO5"/>
    <mergeCell ref="A6:A22"/>
    <mergeCell ref="F6:G6"/>
    <mergeCell ref="U6:V6"/>
    <mergeCell ref="AA6:AE6"/>
    <mergeCell ref="AK8:AM8"/>
    <mergeCell ref="V9:W9"/>
    <mergeCell ref="Y9:AE9"/>
    <mergeCell ref="AA11:AF11"/>
    <mergeCell ref="AA13:AF13"/>
    <mergeCell ref="AA14:AF14"/>
    <mergeCell ref="AA15:AF15"/>
    <mergeCell ref="AK15:AM15"/>
    <mergeCell ref="AA16:AF16"/>
    <mergeCell ref="AA17:AF17"/>
    <mergeCell ref="AA19:AF19"/>
    <mergeCell ref="AA20:AF20"/>
    <mergeCell ref="T21:W21"/>
    <mergeCell ref="AB21:AD21"/>
    <mergeCell ref="AA23:AD23"/>
    <mergeCell ref="AA24:AD24"/>
    <mergeCell ref="AA25:AB25"/>
    <mergeCell ref="AD25:AE25"/>
    <mergeCell ref="AA26:AD26"/>
    <mergeCell ref="V28:AG28"/>
    <mergeCell ref="AB41:AE41"/>
    <mergeCell ref="AB42:AE42"/>
    <mergeCell ref="AB34:AC34"/>
    <mergeCell ref="AB43:AE43"/>
    <mergeCell ref="AB45:AE45"/>
    <mergeCell ref="AB46:AE46"/>
    <mergeCell ref="AB47:AE47"/>
    <mergeCell ref="AB49:AE49"/>
    <mergeCell ref="AB50:AE50"/>
    <mergeCell ref="AB51:AE51"/>
    <mergeCell ref="AB53:AE53"/>
    <mergeCell ref="AB54:AE54"/>
    <mergeCell ref="AB55:AE55"/>
    <mergeCell ref="AB56:AE56"/>
    <mergeCell ref="AA58:AE58"/>
    <mergeCell ref="AA59:AE59"/>
    <mergeCell ref="AA71:AE71"/>
    <mergeCell ref="AA77:AE77"/>
    <mergeCell ref="AA78:AE78"/>
    <mergeCell ref="AA60:AE60"/>
    <mergeCell ref="AA61:AE61"/>
    <mergeCell ref="AA62:AE62"/>
    <mergeCell ref="AA65:AE65"/>
    <mergeCell ref="AA66:AE66"/>
    <mergeCell ref="AA67:AE67"/>
  </mergeCells>
  <phoneticPr fontId="3"/>
  <dataValidations count="18">
    <dataValidation allowBlank="1" showInputMessage="1" sqref="AA77:AE77" xr:uid="{00000000-0002-0000-1000-000000000000}"/>
    <dataValidation type="list" allowBlank="1" showInputMessage="1" sqref="AA78:AE78" xr:uid="{00000000-0002-0000-1000-000001000000}">
      <formula1>$AQ$78:$AT$78</formula1>
    </dataValidation>
    <dataValidation type="list" allowBlank="1" showInputMessage="1" sqref="AA71:AE71" xr:uid="{00000000-0002-0000-1000-000002000000}">
      <formula1>$AQ$71:$AS$71</formula1>
    </dataValidation>
    <dataValidation type="list" allowBlank="1" showInputMessage="1" sqref="AA65:AE65" xr:uid="{00000000-0002-0000-1000-000003000000}">
      <formula1>$AQ$65:$AU$65</formula1>
    </dataValidation>
    <dataValidation type="list" allowBlank="1" showInputMessage="1" sqref="AA62:AE62" xr:uid="{00000000-0002-0000-1000-000004000000}">
      <formula1>$AQ$62:$AT$62</formula1>
    </dataValidation>
    <dataValidation type="list" allowBlank="1" showInputMessage="1" sqref="AA61:AE61" xr:uid="{00000000-0002-0000-1000-000005000000}">
      <formula1>$AQ$61:$AU$61</formula1>
    </dataValidation>
    <dataValidation type="list" allowBlank="1" showInputMessage="1" sqref="AA60:AE60" xr:uid="{00000000-0002-0000-1000-000006000000}">
      <formula1>$AQ$60:$AT$60</formula1>
    </dataValidation>
    <dataValidation type="list" allowBlank="1" showInputMessage="1" sqref="AA66:AE66" xr:uid="{00000000-0002-0000-1000-000007000000}">
      <formula1>$AQ$66:$AU$66</formula1>
    </dataValidation>
    <dataValidation type="list" allowBlank="1" showInputMessage="1" sqref="AA67:AE67" xr:uid="{00000000-0002-0000-1000-000008000000}">
      <formula1>$AQ$67:$AT$67</formula1>
    </dataValidation>
    <dataValidation type="list" allowBlank="1" showInputMessage="1" sqref="AA26:AD26" xr:uid="{00000000-0002-0000-1000-000009000000}">
      <formula1>$AQ$26:$AS$26</formula1>
    </dataValidation>
    <dataValidation type="list" allowBlank="1" showInputMessage="1" sqref="V28:AG28" xr:uid="{00000000-0002-0000-1000-00000A000000}">
      <formula1>$AQ$28:$AU$28</formula1>
    </dataValidation>
    <dataValidation type="list" allowBlank="1" showInputMessage="1" sqref="AA15:AF15" xr:uid="{00000000-0002-0000-1000-00000B000000}">
      <formula1>$AQ$15:$AS$15</formula1>
    </dataValidation>
    <dataValidation type="list" allowBlank="1" showInputMessage="1" sqref="AA14:AF14" xr:uid="{00000000-0002-0000-1000-00000C000000}">
      <formula1>$AQ$14:$AS$14</formula1>
    </dataValidation>
    <dataValidation type="list" allowBlank="1" showInputMessage="1" sqref="AA13:AF13" xr:uid="{00000000-0002-0000-1000-00000D000000}">
      <formula1>$AQ$13:$AS$13</formula1>
    </dataValidation>
    <dataValidation type="list" allowBlank="1" showInputMessage="1" sqref="AA11:AF11" xr:uid="{00000000-0002-0000-1000-00000E000000}">
      <formula1>$AQ$11:$AV$11</formula1>
    </dataValidation>
    <dataValidation type="list" allowBlank="1" showInputMessage="1" sqref="F6:G6" xr:uid="{00000000-0002-0000-1000-00000F000000}">
      <formula1>"5,4,3,2,1"</formula1>
    </dataValidation>
    <dataValidation type="list" allowBlank="1" showInputMessage="1" showErrorMessage="1" sqref="Q63:Q64 AC57 AJ58:AJ59 Q68:Q70 AA27 Q72:Q74 Q76 V10 Y10 AA8 AE8 X8 U8:U9 Q8:Q9 AJ12:AJ13 AJ23:AJ25 AJ6:AJ7 AD29:AD32 AA29:AA32 AD27 AJ33:AJ35 V76 AJ65:AJ66 X57 V54:V56 V46:V47 V42:V43 AJ40:AJ43 V50:V51 AE36 Z36:Z39 U33:U39" xr:uid="{00000000-0002-0000-1000-000010000000}">
      <formula1>"■,□"</formula1>
    </dataValidation>
    <dataValidation type="list" allowBlank="1" showInputMessage="1" showErrorMessage="1" sqref="B11:E11" xr:uid="{00000000-0002-0000-1000-000011000000}">
      <formula1>"■選択無,□選択無"</formula1>
    </dataValidation>
  </dataValidations>
  <printOptions horizontalCentered="1"/>
  <pageMargins left="0.39370078740157483" right="0.39370078740157483" top="0.39370078740157483" bottom="0.23" header="0.39370078740157483" footer="0.33"/>
  <pageSetup paperSize="9" scale="85" orientation="portrait" blackAndWhite="1" r:id="rId1"/>
  <headerFooter alignWithMargins="0"/>
  <ignoredErrors>
    <ignoredError sqref="F6 B11" unlocked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M102"/>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1" ht="12" customHeight="1">
      <c r="A1" s="1474" t="s">
        <v>164</v>
      </c>
      <c r="B1" s="1474"/>
      <c r="C1" s="1474"/>
      <c r="D1" s="1474"/>
      <c r="E1" s="1474"/>
      <c r="F1" s="1474"/>
      <c r="G1" s="1474"/>
      <c r="H1" s="1474"/>
      <c r="I1" s="1474"/>
      <c r="J1" s="1474"/>
      <c r="K1" s="1474"/>
      <c r="L1" s="1474"/>
      <c r="M1" s="1474"/>
      <c r="N1" s="1474"/>
      <c r="O1" s="1474"/>
      <c r="P1" s="1474"/>
      <c r="Q1" s="1474"/>
      <c r="R1" s="1474"/>
      <c r="S1" s="1474"/>
      <c r="T1" s="1474"/>
      <c r="U1" s="1474"/>
      <c r="V1" s="1474"/>
      <c r="W1" s="1474"/>
      <c r="X1" s="1474"/>
      <c r="Y1" s="1474"/>
      <c r="Z1" s="1474"/>
      <c r="AA1" s="1474"/>
      <c r="AB1" s="1474"/>
      <c r="AC1" s="143"/>
      <c r="AD1" s="143"/>
      <c r="AE1" s="143"/>
      <c r="AF1" s="143"/>
      <c r="AG1" s="143"/>
      <c r="AH1" s="143"/>
      <c r="AI1" s="143"/>
      <c r="AJ1" s="143"/>
      <c r="AK1" s="143"/>
      <c r="AL1" s="143"/>
      <c r="AM1" s="143"/>
      <c r="AN1" s="145"/>
      <c r="AO1" s="145" t="s">
        <v>1561</v>
      </c>
    </row>
    <row r="2" spans="1:41" ht="12"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43"/>
      <c r="AD2" s="143"/>
      <c r="AE2" s="143"/>
      <c r="AF2" s="143"/>
      <c r="AG2" s="143"/>
      <c r="AH2" s="143"/>
      <c r="AI2" s="143"/>
      <c r="AJ2" s="143"/>
      <c r="AK2" s="143"/>
      <c r="AL2" s="143"/>
      <c r="AM2" s="143"/>
      <c r="AN2" s="145"/>
      <c r="AO2" s="145"/>
    </row>
    <row r="3" spans="1:41" ht="12" customHeight="1" thickBot="1">
      <c r="A3" s="148" t="s">
        <v>1559</v>
      </c>
      <c r="B3" s="143"/>
      <c r="C3" s="143"/>
      <c r="D3" s="143"/>
      <c r="E3" s="143"/>
      <c r="F3" s="143"/>
      <c r="G3" s="110"/>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143"/>
      <c r="AL3" s="143"/>
      <c r="AM3" s="143"/>
      <c r="AN3" s="411"/>
      <c r="AO3" s="143"/>
    </row>
    <row r="4" spans="1:41" ht="12" customHeight="1">
      <c r="A4" s="149"/>
      <c r="B4" s="1618" t="s">
        <v>662</v>
      </c>
      <c r="C4" s="1619"/>
      <c r="D4" s="1619"/>
      <c r="E4" s="1620"/>
      <c r="F4" s="1621" t="s">
        <v>1300</v>
      </c>
      <c r="G4" s="1623"/>
      <c r="H4" s="1623"/>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row>
    <row r="5" spans="1:41" ht="12" customHeight="1" thickBot="1">
      <c r="A5" s="156"/>
      <c r="B5" s="1626" t="s">
        <v>167</v>
      </c>
      <c r="C5" s="1627"/>
      <c r="D5" s="1627"/>
      <c r="E5" s="1628"/>
      <c r="F5" s="1626"/>
      <c r="G5" s="1627"/>
      <c r="H5" s="1627"/>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row>
    <row r="6" spans="1:41" ht="12" customHeight="1">
      <c r="A6" s="1634" t="s">
        <v>260</v>
      </c>
      <c r="B6" s="683" t="s">
        <v>551</v>
      </c>
      <c r="C6" s="684"/>
      <c r="D6" s="684"/>
      <c r="E6" s="685"/>
      <c r="F6" s="159" t="s">
        <v>1301</v>
      </c>
      <c r="G6" s="153"/>
      <c r="H6" s="153"/>
      <c r="I6" s="153"/>
      <c r="J6" s="153"/>
      <c r="K6" s="158"/>
      <c r="L6" s="159" t="s">
        <v>1302</v>
      </c>
      <c r="M6" s="153"/>
      <c r="N6" s="153"/>
      <c r="O6" s="158"/>
      <c r="P6" s="758" t="s">
        <v>192</v>
      </c>
      <c r="Q6" s="759" t="s">
        <v>189</v>
      </c>
      <c r="R6" s="759"/>
      <c r="S6" s="759"/>
      <c r="T6" s="404" t="s">
        <v>168</v>
      </c>
      <c r="U6" s="1776"/>
      <c r="V6" s="1776"/>
      <c r="W6" s="760" t="s">
        <v>1303</v>
      </c>
      <c r="X6" s="1777"/>
      <c r="Y6" s="1777"/>
      <c r="Z6" s="1777"/>
      <c r="AA6" s="1777"/>
      <c r="AB6" s="1777"/>
      <c r="AC6" s="1777"/>
      <c r="AD6" s="1777"/>
      <c r="AE6" s="1777"/>
      <c r="AF6" s="1777"/>
      <c r="AG6" s="1777"/>
      <c r="AH6" s="760" t="s">
        <v>190</v>
      </c>
      <c r="AI6" s="761"/>
      <c r="AJ6" s="762" t="s">
        <v>170</v>
      </c>
      <c r="AK6" s="658" t="s">
        <v>1214</v>
      </c>
      <c r="AL6" s="658"/>
      <c r="AM6" s="743"/>
      <c r="AN6" s="159"/>
      <c r="AO6" s="160"/>
    </row>
    <row r="7" spans="1:41" ht="12" customHeight="1">
      <c r="A7" s="1635"/>
      <c r="B7" s="161" t="s">
        <v>1304</v>
      </c>
      <c r="C7" s="143"/>
      <c r="D7" s="143"/>
      <c r="E7" s="202"/>
      <c r="F7" s="161" t="s">
        <v>869</v>
      </c>
      <c r="G7" s="143"/>
      <c r="H7" s="143"/>
      <c r="I7" s="143"/>
      <c r="J7" s="143"/>
      <c r="K7" s="162"/>
      <c r="L7" s="161" t="s">
        <v>1305</v>
      </c>
      <c r="M7" s="143"/>
      <c r="N7" s="143"/>
      <c r="O7" s="162"/>
      <c r="P7" s="143" t="s">
        <v>192</v>
      </c>
      <c r="Q7" s="168" t="s">
        <v>1306</v>
      </c>
      <c r="R7" s="143"/>
      <c r="S7" s="143"/>
      <c r="T7" s="145" t="s">
        <v>168</v>
      </c>
      <c r="U7" s="763" t="s">
        <v>514</v>
      </c>
      <c r="V7" s="143" t="s">
        <v>1307</v>
      </c>
      <c r="W7" s="143"/>
      <c r="X7" s="143"/>
      <c r="Y7" s="763" t="s">
        <v>514</v>
      </c>
      <c r="Z7" s="168" t="s">
        <v>224</v>
      </c>
      <c r="AA7" s="143"/>
      <c r="AB7" s="167" t="s">
        <v>168</v>
      </c>
      <c r="AC7" s="1774"/>
      <c r="AD7" s="1774"/>
      <c r="AE7" s="1774"/>
      <c r="AF7" s="1774"/>
      <c r="AG7" s="1774"/>
      <c r="AH7" s="143" t="s">
        <v>550</v>
      </c>
      <c r="AI7" s="764"/>
      <c r="AJ7" s="765" t="s">
        <v>170</v>
      </c>
      <c r="AK7" s="168" t="s">
        <v>1308</v>
      </c>
      <c r="AL7" s="168"/>
      <c r="AM7" s="409"/>
      <c r="AN7" s="161"/>
      <c r="AO7" s="169"/>
    </row>
    <row r="8" spans="1:41" ht="12" customHeight="1">
      <c r="A8" s="1635"/>
      <c r="B8" s="161" t="s">
        <v>1309</v>
      </c>
      <c r="C8" s="143"/>
      <c r="D8" s="110"/>
      <c r="E8" s="202"/>
      <c r="F8" s="161"/>
      <c r="G8" s="110"/>
      <c r="H8" s="110"/>
      <c r="I8" s="143"/>
      <c r="J8" s="143"/>
      <c r="K8" s="162"/>
      <c r="L8" s="161"/>
      <c r="M8" s="143"/>
      <c r="N8" s="143"/>
      <c r="O8" s="162"/>
      <c r="P8" s="143" t="s">
        <v>192</v>
      </c>
      <c r="Q8" s="143" t="s">
        <v>178</v>
      </c>
      <c r="R8" s="143"/>
      <c r="S8" s="143"/>
      <c r="T8" s="143"/>
      <c r="U8" s="763" t="s">
        <v>514</v>
      </c>
      <c r="V8" s="168" t="s">
        <v>179</v>
      </c>
      <c r="W8" s="168"/>
      <c r="X8" s="143"/>
      <c r="Y8" s="763" t="s">
        <v>514</v>
      </c>
      <c r="Z8" s="143" t="s">
        <v>176</v>
      </c>
      <c r="AA8" s="143"/>
      <c r="AB8" s="167" t="s">
        <v>168</v>
      </c>
      <c r="AC8" s="1595"/>
      <c r="AD8" s="1595"/>
      <c r="AE8" s="1595"/>
      <c r="AF8" s="1595"/>
      <c r="AG8" s="1595"/>
      <c r="AH8" s="143" t="s">
        <v>190</v>
      </c>
      <c r="AI8" s="162"/>
      <c r="AJ8" s="765" t="s">
        <v>170</v>
      </c>
      <c r="AK8" s="168" t="s">
        <v>1011</v>
      </c>
      <c r="AL8" s="168"/>
      <c r="AM8" s="409"/>
      <c r="AN8" s="161"/>
      <c r="AO8" s="169"/>
    </row>
    <row r="9" spans="1:41" ht="12" customHeight="1">
      <c r="A9" s="1635"/>
      <c r="B9" s="322" t="s">
        <v>795</v>
      </c>
      <c r="C9" s="345"/>
      <c r="D9" s="110" t="s">
        <v>879</v>
      </c>
      <c r="E9" s="162"/>
      <c r="F9" s="161"/>
      <c r="G9" s="766" t="s">
        <v>170</v>
      </c>
      <c r="H9" s="110" t="s">
        <v>870</v>
      </c>
      <c r="I9" s="143"/>
      <c r="J9" s="143"/>
      <c r="K9" s="162"/>
      <c r="L9" s="161"/>
      <c r="M9" s="143"/>
      <c r="N9" s="143"/>
      <c r="O9" s="162"/>
      <c r="P9" s="143"/>
      <c r="Q9" s="143"/>
      <c r="R9" s="143"/>
      <c r="S9" s="143"/>
      <c r="T9" s="145" t="s">
        <v>168</v>
      </c>
      <c r="U9" s="763" t="s">
        <v>514</v>
      </c>
      <c r="V9" s="143" t="s">
        <v>1307</v>
      </c>
      <c r="W9" s="143"/>
      <c r="X9" s="143"/>
      <c r="Y9" s="763" t="s">
        <v>514</v>
      </c>
      <c r="Z9" s="168" t="s">
        <v>224</v>
      </c>
      <c r="AA9" s="143"/>
      <c r="AB9" s="167" t="s">
        <v>168</v>
      </c>
      <c r="AC9" s="1595"/>
      <c r="AD9" s="1595"/>
      <c r="AE9" s="1595"/>
      <c r="AF9" s="1595"/>
      <c r="AG9" s="1595"/>
      <c r="AH9" s="143" t="s">
        <v>550</v>
      </c>
      <c r="AI9" s="162"/>
      <c r="AJ9" s="765" t="s">
        <v>170</v>
      </c>
      <c r="AK9" s="168" t="s">
        <v>1310</v>
      </c>
      <c r="AL9" s="409"/>
      <c r="AM9" s="409"/>
      <c r="AN9" s="161"/>
      <c r="AO9" s="169"/>
    </row>
    <row r="10" spans="1:41" ht="12" customHeight="1">
      <c r="A10" s="1635"/>
      <c r="B10" s="161"/>
      <c r="C10" s="143"/>
      <c r="D10" s="143" t="s">
        <v>874</v>
      </c>
      <c r="E10" s="162"/>
      <c r="F10" s="161"/>
      <c r="G10" s="110"/>
      <c r="H10" s="110"/>
      <c r="I10" s="143"/>
      <c r="J10" s="143"/>
      <c r="K10" s="162"/>
      <c r="L10" s="161"/>
      <c r="M10" s="143"/>
      <c r="N10" s="143"/>
      <c r="O10" s="162"/>
      <c r="P10" s="143"/>
      <c r="Q10" s="143" t="s">
        <v>1311</v>
      </c>
      <c r="R10" s="143"/>
      <c r="S10" s="143"/>
      <c r="T10" s="143"/>
      <c r="U10" s="763" t="s">
        <v>514</v>
      </c>
      <c r="V10" s="143" t="s">
        <v>180</v>
      </c>
      <c r="W10" s="143"/>
      <c r="X10" s="763" t="s">
        <v>514</v>
      </c>
      <c r="Y10" s="143" t="s">
        <v>1312</v>
      </c>
      <c r="Z10" s="143"/>
      <c r="AA10" s="167"/>
      <c r="AB10" s="763" t="s">
        <v>514</v>
      </c>
      <c r="AC10" s="143" t="s">
        <v>546</v>
      </c>
      <c r="AE10" s="763" t="s">
        <v>514</v>
      </c>
      <c r="AF10" s="143" t="s">
        <v>1313</v>
      </c>
      <c r="AG10" s="167"/>
      <c r="AH10" s="167"/>
      <c r="AI10" s="162"/>
      <c r="AJ10" s="179"/>
      <c r="AK10" s="409"/>
      <c r="AL10" s="409"/>
      <c r="AM10" s="409"/>
      <c r="AN10" s="161"/>
      <c r="AO10" s="169"/>
    </row>
    <row r="11" spans="1:41" ht="12" customHeight="1">
      <c r="A11" s="1635"/>
      <c r="B11" s="161"/>
      <c r="C11" s="143"/>
      <c r="D11" s="143"/>
      <c r="E11" s="162"/>
      <c r="F11" s="161"/>
      <c r="G11" s="766" t="s">
        <v>170</v>
      </c>
      <c r="H11" s="110" t="s">
        <v>871</v>
      </c>
      <c r="I11" s="143"/>
      <c r="J11" s="143"/>
      <c r="K11" s="162"/>
      <c r="L11" s="161"/>
      <c r="M11" s="143"/>
      <c r="N11" s="143"/>
      <c r="O11" s="162"/>
      <c r="P11" s="143" t="s">
        <v>192</v>
      </c>
      <c r="Q11" s="143" t="s">
        <v>181</v>
      </c>
      <c r="R11" s="143"/>
      <c r="S11" s="167" t="s">
        <v>168</v>
      </c>
      <c r="T11" s="763" t="s">
        <v>514</v>
      </c>
      <c r="U11" s="143" t="s">
        <v>1314</v>
      </c>
      <c r="V11" s="143"/>
      <c r="W11" s="168"/>
      <c r="X11" s="143" t="s">
        <v>190</v>
      </c>
      <c r="Y11" s="143"/>
      <c r="Z11" s="143"/>
      <c r="AA11" s="168"/>
      <c r="AB11" s="168"/>
      <c r="AC11" s="168"/>
      <c r="AD11" s="168"/>
      <c r="AE11" s="143"/>
      <c r="AF11" s="143"/>
      <c r="AG11" s="143"/>
      <c r="AH11" s="143"/>
      <c r="AI11" s="162"/>
      <c r="AJ11" s="179"/>
      <c r="AK11" s="409"/>
      <c r="AL11" s="409"/>
      <c r="AM11" s="409"/>
      <c r="AN11" s="161"/>
      <c r="AO11" s="169"/>
    </row>
    <row r="12" spans="1:41" ht="12" customHeight="1">
      <c r="A12" s="1635"/>
      <c r="B12" s="1597" t="str">
        <f>IF(自己評価総括表!A45="□","■選択無","□選択無")</f>
        <v>■選択無</v>
      </c>
      <c r="C12" s="1598"/>
      <c r="D12" s="1598"/>
      <c r="E12" s="1599"/>
      <c r="F12" s="161"/>
      <c r="G12" s="110"/>
      <c r="H12" s="110"/>
      <c r="I12" s="143"/>
      <c r="J12" s="143"/>
      <c r="K12" s="162"/>
      <c r="L12" s="161"/>
      <c r="M12" s="143"/>
      <c r="N12" s="143"/>
      <c r="O12" s="162"/>
      <c r="P12" s="143"/>
      <c r="Q12" s="143" t="s">
        <v>182</v>
      </c>
      <c r="R12" s="143"/>
      <c r="S12" s="143"/>
      <c r="T12" s="145" t="s">
        <v>168</v>
      </c>
      <c r="U12" s="763" t="s">
        <v>514</v>
      </c>
      <c r="V12" s="143" t="s">
        <v>1315</v>
      </c>
      <c r="W12" s="143"/>
      <c r="X12" s="143"/>
      <c r="Y12" s="143"/>
      <c r="Z12" s="143"/>
      <c r="AA12" s="143"/>
      <c r="AB12" s="143"/>
      <c r="AC12" s="143"/>
      <c r="AD12" s="763" t="s">
        <v>514</v>
      </c>
      <c r="AE12" s="143" t="s">
        <v>1316</v>
      </c>
      <c r="AF12" s="143"/>
      <c r="AG12" s="143"/>
      <c r="AH12" s="143"/>
      <c r="AI12" s="162"/>
      <c r="AJ12" s="179"/>
      <c r="AK12" s="409"/>
      <c r="AL12" s="409"/>
      <c r="AM12" s="409"/>
      <c r="AN12" s="161"/>
      <c r="AO12" s="169"/>
    </row>
    <row r="13" spans="1:41" ht="12" customHeight="1">
      <c r="A13" s="1635"/>
      <c r="B13" s="161"/>
      <c r="C13" s="143"/>
      <c r="D13" s="143"/>
      <c r="E13" s="162"/>
      <c r="F13" s="161"/>
      <c r="G13" s="766" t="s">
        <v>170</v>
      </c>
      <c r="H13" s="110" t="s">
        <v>872</v>
      </c>
      <c r="I13" s="143"/>
      <c r="J13" s="143"/>
      <c r="K13" s="162"/>
      <c r="L13" s="161"/>
      <c r="M13" s="143"/>
      <c r="N13" s="143"/>
      <c r="O13" s="162"/>
      <c r="P13" s="189"/>
      <c r="Q13" s="172" t="s">
        <v>183</v>
      </c>
      <c r="R13" s="172"/>
      <c r="S13" s="172"/>
      <c r="T13" s="172"/>
      <c r="U13" s="172"/>
      <c r="V13" s="172"/>
      <c r="W13" s="172"/>
      <c r="X13" s="625" t="s">
        <v>168</v>
      </c>
      <c r="Y13" s="662" t="s">
        <v>514</v>
      </c>
      <c r="Z13" s="172" t="s">
        <v>1317</v>
      </c>
      <c r="AA13" s="172"/>
      <c r="AB13" s="172"/>
      <c r="AC13" s="172"/>
      <c r="AD13" s="172"/>
      <c r="AE13" s="172"/>
      <c r="AF13" s="172"/>
      <c r="AG13" s="172"/>
      <c r="AH13" s="172"/>
      <c r="AI13" s="174"/>
      <c r="AJ13" s="179"/>
      <c r="AK13" s="409"/>
      <c r="AL13" s="409"/>
      <c r="AM13" s="409"/>
      <c r="AN13" s="161"/>
      <c r="AO13" s="169"/>
    </row>
    <row r="14" spans="1:41" ht="12" customHeight="1">
      <c r="A14" s="1635"/>
      <c r="B14" s="161"/>
      <c r="C14" s="143"/>
      <c r="D14" s="143"/>
      <c r="E14" s="162"/>
      <c r="F14" s="161"/>
      <c r="G14" s="110"/>
      <c r="H14" s="110"/>
      <c r="I14" s="143"/>
      <c r="J14" s="143"/>
      <c r="K14" s="162"/>
      <c r="L14" s="182" t="s">
        <v>1318</v>
      </c>
      <c r="M14" s="176"/>
      <c r="N14" s="176"/>
      <c r="O14" s="178"/>
      <c r="P14" s="767" t="s">
        <v>192</v>
      </c>
      <c r="Q14" s="768" t="s">
        <v>189</v>
      </c>
      <c r="R14" s="768"/>
      <c r="S14" s="768"/>
      <c r="T14" s="321" t="s">
        <v>168</v>
      </c>
      <c r="U14" s="1773"/>
      <c r="V14" s="1773"/>
      <c r="W14" s="769" t="s">
        <v>1303</v>
      </c>
      <c r="X14" s="1769"/>
      <c r="Y14" s="1769"/>
      <c r="Z14" s="1769"/>
      <c r="AA14" s="1769"/>
      <c r="AB14" s="1769"/>
      <c r="AC14" s="1769"/>
      <c r="AD14" s="1769"/>
      <c r="AE14" s="1769"/>
      <c r="AF14" s="1769"/>
      <c r="AG14" s="1769"/>
      <c r="AH14" s="769" t="s">
        <v>190</v>
      </c>
      <c r="AI14" s="770"/>
      <c r="AJ14" s="179"/>
      <c r="AK14" s="409"/>
      <c r="AL14" s="409"/>
      <c r="AM14" s="409"/>
      <c r="AN14" s="161"/>
      <c r="AO14" s="169"/>
    </row>
    <row r="15" spans="1:41" ht="12" customHeight="1">
      <c r="A15" s="1635"/>
      <c r="B15" s="161"/>
      <c r="C15" s="143"/>
      <c r="D15" s="143"/>
      <c r="E15" s="162"/>
      <c r="F15" s="161"/>
      <c r="G15" s="766" t="s">
        <v>170</v>
      </c>
      <c r="H15" s="110" t="s">
        <v>873</v>
      </c>
      <c r="I15" s="143"/>
      <c r="J15" s="143"/>
      <c r="K15" s="162"/>
      <c r="L15" s="161" t="s">
        <v>1319</v>
      </c>
      <c r="M15" s="143"/>
      <c r="N15" s="143"/>
      <c r="O15" s="162"/>
      <c r="P15" s="143" t="s">
        <v>192</v>
      </c>
      <c r="Q15" s="143" t="s">
        <v>1320</v>
      </c>
      <c r="R15" s="143"/>
      <c r="S15" s="763" t="s">
        <v>514</v>
      </c>
      <c r="T15" s="143" t="s">
        <v>184</v>
      </c>
      <c r="U15" s="143"/>
      <c r="V15" s="763" t="s">
        <v>514</v>
      </c>
      <c r="W15" s="143" t="s">
        <v>1321</v>
      </c>
      <c r="X15" s="143"/>
      <c r="Y15" s="143"/>
      <c r="Z15" s="763" t="s">
        <v>514</v>
      </c>
      <c r="AA15" s="168" t="s">
        <v>224</v>
      </c>
      <c r="AB15" s="168"/>
      <c r="AC15" s="166" t="s">
        <v>168</v>
      </c>
      <c r="AD15" s="1774"/>
      <c r="AE15" s="1774"/>
      <c r="AF15" s="1774"/>
      <c r="AG15" s="1774"/>
      <c r="AH15" s="143" t="s">
        <v>550</v>
      </c>
      <c r="AI15" s="764"/>
      <c r="AJ15" s="179"/>
      <c r="AK15" s="409"/>
      <c r="AL15" s="409"/>
      <c r="AM15" s="409"/>
      <c r="AN15" s="161"/>
      <c r="AO15" s="169"/>
    </row>
    <row r="16" spans="1:41" ht="12" customHeight="1">
      <c r="A16" s="1635"/>
      <c r="B16" s="161"/>
      <c r="C16" s="143"/>
      <c r="D16" s="143"/>
      <c r="E16" s="162"/>
      <c r="F16" s="652"/>
      <c r="G16" s="625"/>
      <c r="H16" s="172"/>
      <c r="I16" s="172"/>
      <c r="J16" s="172"/>
      <c r="K16" s="174"/>
      <c r="L16" s="189"/>
      <c r="M16" s="172"/>
      <c r="N16" s="172"/>
      <c r="O16" s="174"/>
      <c r="P16" s="172" t="s">
        <v>192</v>
      </c>
      <c r="Q16" s="172" t="s">
        <v>1322</v>
      </c>
      <c r="R16" s="172"/>
      <c r="S16" s="662" t="s">
        <v>514</v>
      </c>
      <c r="T16" s="172" t="s">
        <v>1307</v>
      </c>
      <c r="U16" s="172"/>
      <c r="V16" s="172"/>
      <c r="W16" s="662" t="s">
        <v>514</v>
      </c>
      <c r="X16" s="173" t="s">
        <v>224</v>
      </c>
      <c r="Y16" s="173"/>
      <c r="Z16" s="625" t="s">
        <v>168</v>
      </c>
      <c r="AA16" s="1566"/>
      <c r="AB16" s="1566"/>
      <c r="AC16" s="1566"/>
      <c r="AD16" s="1566"/>
      <c r="AE16" s="1566"/>
      <c r="AF16" s="1566"/>
      <c r="AG16" s="1566"/>
      <c r="AH16" s="172" t="s">
        <v>550</v>
      </c>
      <c r="AI16" s="771"/>
      <c r="AJ16" s="397"/>
      <c r="AK16" s="772"/>
      <c r="AL16" s="772"/>
      <c r="AM16" s="409"/>
      <c r="AN16" s="161"/>
      <c r="AO16" s="169"/>
    </row>
    <row r="17" spans="1:41" ht="12" customHeight="1">
      <c r="A17" s="645"/>
      <c r="B17" s="161"/>
      <c r="C17" s="143"/>
      <c r="D17" s="143"/>
      <c r="E17" s="162"/>
      <c r="F17" s="161" t="s">
        <v>1323</v>
      </c>
      <c r="G17" s="143"/>
      <c r="H17" s="143"/>
      <c r="I17" s="143"/>
      <c r="J17" s="162"/>
      <c r="K17" s="1775" t="s">
        <v>185</v>
      </c>
      <c r="L17" s="161" t="s">
        <v>1324</v>
      </c>
      <c r="M17" s="143"/>
      <c r="N17" s="143"/>
      <c r="O17" s="162"/>
      <c r="P17" s="767" t="s">
        <v>192</v>
      </c>
      <c r="Q17" s="768" t="s">
        <v>189</v>
      </c>
      <c r="R17" s="768"/>
      <c r="S17" s="768"/>
      <c r="T17" s="321" t="s">
        <v>168</v>
      </c>
      <c r="U17" s="1773"/>
      <c r="V17" s="1773"/>
      <c r="W17" s="769" t="s">
        <v>1303</v>
      </c>
      <c r="X17" s="1769"/>
      <c r="Y17" s="1769"/>
      <c r="Z17" s="1769"/>
      <c r="AA17" s="1769"/>
      <c r="AB17" s="1769"/>
      <c r="AC17" s="1769"/>
      <c r="AD17" s="1769"/>
      <c r="AE17" s="1769"/>
      <c r="AF17" s="1769"/>
      <c r="AG17" s="1769"/>
      <c r="AH17" s="769" t="s">
        <v>190</v>
      </c>
      <c r="AI17" s="770"/>
      <c r="AJ17" s="399" t="s">
        <v>514</v>
      </c>
      <c r="AK17" s="168" t="s">
        <v>1214</v>
      </c>
      <c r="AL17" s="168"/>
      <c r="AM17" s="773"/>
      <c r="AN17" s="182"/>
      <c r="AO17" s="183"/>
    </row>
    <row r="18" spans="1:41" ht="12" customHeight="1">
      <c r="A18" s="645"/>
      <c r="B18" s="161"/>
      <c r="C18" s="143"/>
      <c r="D18" s="143"/>
      <c r="E18" s="162"/>
      <c r="F18" s="161" t="s">
        <v>1325</v>
      </c>
      <c r="G18" s="143"/>
      <c r="H18" s="143"/>
      <c r="I18" s="143"/>
      <c r="J18" s="162"/>
      <c r="K18" s="1771"/>
      <c r="L18" s="161" t="s">
        <v>1326</v>
      </c>
      <c r="M18" s="143"/>
      <c r="N18" s="143"/>
      <c r="O18" s="162"/>
      <c r="P18" s="143" t="s">
        <v>192</v>
      </c>
      <c r="Q18" s="143" t="s">
        <v>1327</v>
      </c>
      <c r="R18" s="143"/>
      <c r="S18" s="143"/>
      <c r="T18" s="143"/>
      <c r="U18" s="145"/>
      <c r="V18" s="143"/>
      <c r="W18" s="143"/>
      <c r="X18" s="143"/>
      <c r="Y18" s="143"/>
      <c r="Z18" s="143"/>
      <c r="AA18" s="168"/>
      <c r="AB18" s="143"/>
      <c r="AC18" s="143"/>
      <c r="AD18" s="774"/>
      <c r="AE18" s="774"/>
      <c r="AF18" s="774"/>
      <c r="AG18" s="774"/>
      <c r="AH18" s="143"/>
      <c r="AI18" s="143"/>
      <c r="AJ18" s="399" t="s">
        <v>514</v>
      </c>
      <c r="AK18" s="168" t="s">
        <v>1308</v>
      </c>
      <c r="AL18" s="168"/>
      <c r="AM18" s="409"/>
      <c r="AN18" s="161"/>
      <c r="AO18" s="169"/>
    </row>
    <row r="19" spans="1:41" ht="12" customHeight="1">
      <c r="A19" s="645"/>
      <c r="B19" s="161"/>
      <c r="C19" s="143"/>
      <c r="D19" s="143"/>
      <c r="E19" s="162"/>
      <c r="F19" s="161" t="s">
        <v>1328</v>
      </c>
      <c r="G19" s="167"/>
      <c r="H19" s="143"/>
      <c r="I19" s="143"/>
      <c r="J19" s="162"/>
      <c r="K19" s="1771"/>
      <c r="L19" s="161" t="s">
        <v>1329</v>
      </c>
      <c r="M19" s="143"/>
      <c r="N19" s="143"/>
      <c r="O19" s="162"/>
      <c r="P19" s="143"/>
      <c r="Q19" s="143"/>
      <c r="R19" s="143"/>
      <c r="S19" s="143"/>
      <c r="T19" s="145" t="s">
        <v>168</v>
      </c>
      <c r="U19" s="763" t="s">
        <v>514</v>
      </c>
      <c r="V19" s="143" t="s">
        <v>1307</v>
      </c>
      <c r="W19" s="143"/>
      <c r="X19" s="143"/>
      <c r="Y19" s="763" t="s">
        <v>514</v>
      </c>
      <c r="Z19" s="168" t="s">
        <v>224</v>
      </c>
      <c r="AA19" s="143"/>
      <c r="AB19" s="167" t="s">
        <v>168</v>
      </c>
      <c r="AC19" s="1595"/>
      <c r="AD19" s="1595"/>
      <c r="AE19" s="1595"/>
      <c r="AF19" s="1595"/>
      <c r="AG19" s="1595"/>
      <c r="AH19" s="143" t="s">
        <v>550</v>
      </c>
      <c r="AI19" s="162"/>
      <c r="AJ19" s="399" t="s">
        <v>514</v>
      </c>
      <c r="AK19" s="168" t="s">
        <v>1011</v>
      </c>
      <c r="AL19" s="168"/>
      <c r="AM19" s="409"/>
      <c r="AN19" s="161"/>
      <c r="AO19" s="169"/>
    </row>
    <row r="20" spans="1:41" ht="12" customHeight="1">
      <c r="A20" s="645"/>
      <c r="B20" s="161"/>
      <c r="C20" s="143"/>
      <c r="D20" s="143"/>
      <c r="E20" s="162"/>
      <c r="F20" s="161" t="s">
        <v>1330</v>
      </c>
      <c r="G20" s="167"/>
      <c r="H20" s="143"/>
      <c r="I20" s="143"/>
      <c r="J20" s="162"/>
      <c r="K20" s="1771"/>
      <c r="L20" s="161"/>
      <c r="M20" s="143"/>
      <c r="N20" s="143"/>
      <c r="O20" s="162"/>
      <c r="P20" s="143" t="s">
        <v>192</v>
      </c>
      <c r="Q20" s="143" t="s">
        <v>178</v>
      </c>
      <c r="R20" s="143"/>
      <c r="S20" s="143"/>
      <c r="T20" s="143"/>
      <c r="U20" s="763" t="s">
        <v>514</v>
      </c>
      <c r="V20" s="168" t="s">
        <v>179</v>
      </c>
      <c r="W20" s="168"/>
      <c r="X20" s="143"/>
      <c r="Y20" s="763" t="s">
        <v>514</v>
      </c>
      <c r="Z20" s="143" t="s">
        <v>176</v>
      </c>
      <c r="AA20" s="143"/>
      <c r="AB20" s="167" t="s">
        <v>168</v>
      </c>
      <c r="AC20" s="1595"/>
      <c r="AD20" s="1595"/>
      <c r="AE20" s="1595"/>
      <c r="AF20" s="1595"/>
      <c r="AG20" s="1595"/>
      <c r="AH20" s="143" t="s">
        <v>190</v>
      </c>
      <c r="AI20" s="162"/>
      <c r="AJ20" s="179"/>
      <c r="AK20" s="409"/>
      <c r="AL20" s="409"/>
      <c r="AM20" s="409"/>
      <c r="AN20" s="161"/>
      <c r="AO20" s="169"/>
    </row>
    <row r="21" spans="1:41" ht="12" customHeight="1">
      <c r="A21" s="645"/>
      <c r="B21" s="161"/>
      <c r="C21" s="143"/>
      <c r="D21" s="143"/>
      <c r="E21" s="162"/>
      <c r="F21" s="622"/>
      <c r="G21" s="110"/>
      <c r="H21" s="110"/>
      <c r="I21" s="143"/>
      <c r="J21" s="162"/>
      <c r="K21" s="1771"/>
      <c r="L21" s="161"/>
      <c r="M21" s="143"/>
      <c r="N21" s="143"/>
      <c r="O21" s="162"/>
      <c r="P21" s="143"/>
      <c r="Q21" s="143"/>
      <c r="R21" s="143"/>
      <c r="S21" s="143"/>
      <c r="T21" s="145" t="s">
        <v>168</v>
      </c>
      <c r="U21" s="763" t="s">
        <v>514</v>
      </c>
      <c r="V21" s="143" t="s">
        <v>1307</v>
      </c>
      <c r="W21" s="143"/>
      <c r="X21" s="143"/>
      <c r="Y21" s="763" t="s">
        <v>514</v>
      </c>
      <c r="Z21" s="168" t="s">
        <v>224</v>
      </c>
      <c r="AA21" s="143"/>
      <c r="AB21" s="167" t="s">
        <v>168</v>
      </c>
      <c r="AC21" s="1595"/>
      <c r="AD21" s="1595"/>
      <c r="AE21" s="1595"/>
      <c r="AF21" s="1595"/>
      <c r="AG21" s="1595"/>
      <c r="AH21" s="143" t="s">
        <v>550</v>
      </c>
      <c r="AI21" s="162"/>
      <c r="AJ21" s="179"/>
      <c r="AK21" s="409"/>
      <c r="AL21" s="409"/>
      <c r="AM21" s="409"/>
      <c r="AN21" s="161"/>
      <c r="AO21" s="169"/>
    </row>
    <row r="22" spans="1:41" ht="12" customHeight="1">
      <c r="A22" s="645"/>
      <c r="B22" s="161"/>
      <c r="C22" s="143"/>
      <c r="D22" s="143"/>
      <c r="E22" s="162"/>
      <c r="F22" s="622"/>
      <c r="G22" s="766" t="s">
        <v>170</v>
      </c>
      <c r="H22" s="110" t="s">
        <v>870</v>
      </c>
      <c r="I22" s="143"/>
      <c r="J22" s="162"/>
      <c r="K22" s="1771"/>
      <c r="L22" s="161"/>
      <c r="M22" s="143"/>
      <c r="N22" s="143"/>
      <c r="O22" s="162"/>
      <c r="P22" s="143"/>
      <c r="Q22" s="143" t="s">
        <v>1311</v>
      </c>
      <c r="R22" s="143"/>
      <c r="S22" s="143"/>
      <c r="T22" s="143"/>
      <c r="U22" s="763" t="s">
        <v>514</v>
      </c>
      <c r="V22" s="143" t="s">
        <v>180</v>
      </c>
      <c r="W22" s="143"/>
      <c r="X22" s="763" t="s">
        <v>514</v>
      </c>
      <c r="Y22" s="143" t="s">
        <v>1312</v>
      </c>
      <c r="Z22" s="143"/>
      <c r="AA22" s="167"/>
      <c r="AB22" s="763" t="s">
        <v>514</v>
      </c>
      <c r="AC22" s="143" t="s">
        <v>546</v>
      </c>
      <c r="AE22" s="763" t="s">
        <v>514</v>
      </c>
      <c r="AF22" s="143" t="s">
        <v>1313</v>
      </c>
      <c r="AG22" s="167"/>
      <c r="AH22" s="167"/>
      <c r="AI22" s="162"/>
      <c r="AJ22" s="179"/>
      <c r="AK22" s="409"/>
      <c r="AL22" s="409"/>
      <c r="AM22" s="409"/>
      <c r="AN22" s="161"/>
      <c r="AO22" s="169"/>
    </row>
    <row r="23" spans="1:41" ht="12" customHeight="1">
      <c r="A23" s="645"/>
      <c r="B23" s="161"/>
      <c r="C23" s="143"/>
      <c r="D23" s="143"/>
      <c r="E23" s="162"/>
      <c r="F23" s="622"/>
      <c r="G23" s="110"/>
      <c r="H23" s="110"/>
      <c r="I23" s="143"/>
      <c r="J23" s="162"/>
      <c r="K23" s="1771"/>
      <c r="L23" s="161"/>
      <c r="M23" s="172"/>
      <c r="N23" s="172"/>
      <c r="O23" s="174"/>
      <c r="P23" s="189" t="s">
        <v>192</v>
      </c>
      <c r="Q23" s="172" t="s">
        <v>1334</v>
      </c>
      <c r="R23" s="172"/>
      <c r="S23" s="625"/>
      <c r="T23" s="181"/>
      <c r="U23" s="662" t="s">
        <v>514</v>
      </c>
      <c r="V23" s="172" t="s">
        <v>1314</v>
      </c>
      <c r="W23" s="172"/>
      <c r="X23" s="173"/>
      <c r="Y23" s="172" t="s">
        <v>190</v>
      </c>
      <c r="Z23" s="172"/>
      <c r="AA23" s="173"/>
      <c r="AB23" s="173"/>
      <c r="AC23" s="173"/>
      <c r="AD23" s="173"/>
      <c r="AE23" s="172"/>
      <c r="AF23" s="172"/>
      <c r="AG23" s="172"/>
      <c r="AH23" s="172"/>
      <c r="AI23" s="174"/>
      <c r="AJ23" s="179"/>
      <c r="AK23" s="409"/>
      <c r="AL23" s="409"/>
      <c r="AM23" s="409"/>
      <c r="AN23" s="161"/>
      <c r="AO23" s="169"/>
    </row>
    <row r="24" spans="1:41" ht="12" customHeight="1">
      <c r="A24" s="645"/>
      <c r="B24" s="161"/>
      <c r="C24" s="143"/>
      <c r="D24" s="143"/>
      <c r="E24" s="162"/>
      <c r="F24" s="622"/>
      <c r="G24" s="766" t="s">
        <v>170</v>
      </c>
      <c r="H24" s="110" t="s">
        <v>871</v>
      </c>
      <c r="I24" s="143"/>
      <c r="J24" s="162"/>
      <c r="K24" s="1771"/>
      <c r="L24" s="182" t="s">
        <v>1302</v>
      </c>
      <c r="M24" s="143"/>
      <c r="N24" s="164"/>
      <c r="O24" s="165"/>
      <c r="P24" s="767" t="s">
        <v>192</v>
      </c>
      <c r="Q24" s="768" t="s">
        <v>189</v>
      </c>
      <c r="R24" s="768"/>
      <c r="S24" s="768"/>
      <c r="T24" s="321" t="s">
        <v>168</v>
      </c>
      <c r="U24" s="1773"/>
      <c r="V24" s="1773"/>
      <c r="W24" s="769" t="s">
        <v>1303</v>
      </c>
      <c r="X24" s="1769"/>
      <c r="Y24" s="1769"/>
      <c r="Z24" s="1769"/>
      <c r="AA24" s="1769"/>
      <c r="AB24" s="1769"/>
      <c r="AC24" s="1769"/>
      <c r="AD24" s="1769"/>
      <c r="AE24" s="1769"/>
      <c r="AF24" s="1769"/>
      <c r="AG24" s="1769"/>
      <c r="AH24" s="769" t="s">
        <v>190</v>
      </c>
      <c r="AI24" s="770"/>
      <c r="AJ24" s="179"/>
      <c r="AK24" s="409"/>
      <c r="AL24" s="409"/>
      <c r="AM24" s="409"/>
      <c r="AN24" s="161"/>
      <c r="AO24" s="169"/>
    </row>
    <row r="25" spans="1:41" ht="12" customHeight="1">
      <c r="A25" s="645"/>
      <c r="B25" s="161"/>
      <c r="C25" s="143"/>
      <c r="D25" s="143"/>
      <c r="E25" s="162"/>
      <c r="F25" s="622"/>
      <c r="G25" s="110"/>
      <c r="H25" s="110"/>
      <c r="I25" s="143"/>
      <c r="J25" s="162"/>
      <c r="K25" s="1771"/>
      <c r="L25" s="161" t="s">
        <v>1305</v>
      </c>
      <c r="M25" s="143"/>
      <c r="N25" s="143"/>
      <c r="O25" s="162"/>
      <c r="P25" s="143" t="s">
        <v>192</v>
      </c>
      <c r="Q25" s="168" t="s">
        <v>1306</v>
      </c>
      <c r="R25" s="143"/>
      <c r="S25" s="143"/>
      <c r="T25" s="145" t="s">
        <v>168</v>
      </c>
      <c r="U25" s="763" t="s">
        <v>514</v>
      </c>
      <c r="V25" s="143" t="s">
        <v>1307</v>
      </c>
      <c r="W25" s="143"/>
      <c r="X25" s="143"/>
      <c r="Y25" s="763" t="s">
        <v>514</v>
      </c>
      <c r="Z25" s="168" t="s">
        <v>224</v>
      </c>
      <c r="AA25" s="143"/>
      <c r="AB25" s="167" t="s">
        <v>168</v>
      </c>
      <c r="AC25" s="1774"/>
      <c r="AD25" s="1774"/>
      <c r="AE25" s="1774"/>
      <c r="AF25" s="1774"/>
      <c r="AG25" s="1774"/>
      <c r="AH25" s="143" t="s">
        <v>550</v>
      </c>
      <c r="AI25" s="764"/>
      <c r="AJ25" s="179"/>
      <c r="AK25" s="409"/>
      <c r="AL25" s="409"/>
      <c r="AM25" s="409"/>
      <c r="AN25" s="161"/>
      <c r="AO25" s="169"/>
    </row>
    <row r="26" spans="1:41" ht="12" customHeight="1">
      <c r="A26" s="645"/>
      <c r="B26" s="161"/>
      <c r="C26" s="143"/>
      <c r="D26" s="143"/>
      <c r="E26" s="162"/>
      <c r="F26" s="622"/>
      <c r="G26" s="766" t="s">
        <v>170</v>
      </c>
      <c r="H26" s="110" t="s">
        <v>872</v>
      </c>
      <c r="I26" s="143"/>
      <c r="J26" s="162"/>
      <c r="K26" s="1771"/>
      <c r="L26" s="161"/>
      <c r="M26" s="143"/>
      <c r="N26" s="143"/>
      <c r="O26" s="162"/>
      <c r="P26" s="143" t="s">
        <v>192</v>
      </c>
      <c r="Q26" s="143" t="s">
        <v>178</v>
      </c>
      <c r="R26" s="143"/>
      <c r="S26" s="143"/>
      <c r="T26" s="143"/>
      <c r="U26" s="763" t="s">
        <v>514</v>
      </c>
      <c r="V26" s="168" t="s">
        <v>179</v>
      </c>
      <c r="W26" s="168"/>
      <c r="X26" s="143"/>
      <c r="Y26" s="763" t="s">
        <v>514</v>
      </c>
      <c r="Z26" s="143" t="s">
        <v>176</v>
      </c>
      <c r="AA26" s="143"/>
      <c r="AB26" s="167" t="s">
        <v>168</v>
      </c>
      <c r="AC26" s="1595"/>
      <c r="AD26" s="1595"/>
      <c r="AE26" s="1595"/>
      <c r="AF26" s="1595"/>
      <c r="AG26" s="1595"/>
      <c r="AH26" s="143" t="s">
        <v>190</v>
      </c>
      <c r="AI26" s="162"/>
      <c r="AJ26" s="179"/>
      <c r="AK26" s="409"/>
      <c r="AL26" s="409"/>
      <c r="AM26" s="409"/>
      <c r="AN26" s="161"/>
      <c r="AO26" s="169"/>
    </row>
    <row r="27" spans="1:41" ht="12" customHeight="1">
      <c r="A27" s="645"/>
      <c r="B27" s="161"/>
      <c r="C27" s="143"/>
      <c r="D27" s="143"/>
      <c r="E27" s="162"/>
      <c r="F27" s="622"/>
      <c r="G27" s="110"/>
      <c r="H27" s="110"/>
      <c r="I27" s="143"/>
      <c r="J27" s="162"/>
      <c r="K27" s="1771"/>
      <c r="L27" s="161"/>
      <c r="M27" s="143"/>
      <c r="N27" s="143"/>
      <c r="O27" s="162"/>
      <c r="P27" s="143"/>
      <c r="Q27" s="143"/>
      <c r="R27" s="143"/>
      <c r="S27" s="143"/>
      <c r="T27" s="145" t="s">
        <v>168</v>
      </c>
      <c r="U27" s="763" t="s">
        <v>514</v>
      </c>
      <c r="V27" s="143" t="s">
        <v>1307</v>
      </c>
      <c r="W27" s="143"/>
      <c r="X27" s="143"/>
      <c r="Y27" s="763" t="s">
        <v>514</v>
      </c>
      <c r="Z27" s="168" t="s">
        <v>224</v>
      </c>
      <c r="AA27" s="143"/>
      <c r="AB27" s="167" t="s">
        <v>168</v>
      </c>
      <c r="AC27" s="1595"/>
      <c r="AD27" s="1595"/>
      <c r="AE27" s="1595"/>
      <c r="AF27" s="1595"/>
      <c r="AG27" s="1595"/>
      <c r="AH27" s="143" t="s">
        <v>550</v>
      </c>
      <c r="AI27" s="162"/>
      <c r="AJ27" s="179"/>
      <c r="AK27" s="409"/>
      <c r="AL27" s="409"/>
      <c r="AM27" s="409"/>
      <c r="AN27" s="161"/>
      <c r="AO27" s="169"/>
    </row>
    <row r="28" spans="1:41" ht="12" customHeight="1">
      <c r="A28" s="645"/>
      <c r="B28" s="161"/>
      <c r="C28" s="143"/>
      <c r="D28" s="143"/>
      <c r="E28" s="162"/>
      <c r="F28" s="622"/>
      <c r="G28" s="766" t="s">
        <v>170</v>
      </c>
      <c r="H28" s="110" t="s">
        <v>873</v>
      </c>
      <c r="I28" s="143"/>
      <c r="J28" s="162"/>
      <c r="K28" s="1771"/>
      <c r="L28" s="161"/>
      <c r="M28" s="143"/>
      <c r="N28" s="143"/>
      <c r="O28" s="162"/>
      <c r="P28" s="143"/>
      <c r="Q28" s="143" t="s">
        <v>1311</v>
      </c>
      <c r="R28" s="143"/>
      <c r="S28" s="143"/>
      <c r="T28" s="143"/>
      <c r="U28" s="763" t="s">
        <v>514</v>
      </c>
      <c r="V28" s="143" t="s">
        <v>180</v>
      </c>
      <c r="W28" s="143"/>
      <c r="X28" s="763" t="s">
        <v>514</v>
      </c>
      <c r="Y28" s="143" t="s">
        <v>1312</v>
      </c>
      <c r="Z28" s="143"/>
      <c r="AA28" s="167"/>
      <c r="AB28" s="763" t="s">
        <v>514</v>
      </c>
      <c r="AC28" s="143" t="s">
        <v>546</v>
      </c>
      <c r="AE28" s="763" t="s">
        <v>514</v>
      </c>
      <c r="AF28" s="143" t="s">
        <v>1313</v>
      </c>
      <c r="AG28" s="167"/>
      <c r="AH28" s="167"/>
      <c r="AI28" s="162"/>
      <c r="AJ28" s="179"/>
      <c r="AK28" s="409"/>
      <c r="AL28" s="409"/>
      <c r="AM28" s="409"/>
      <c r="AN28" s="161"/>
      <c r="AO28" s="169"/>
    </row>
    <row r="29" spans="1:41" ht="12" customHeight="1">
      <c r="A29" s="645"/>
      <c r="B29" s="161"/>
      <c r="C29" s="143"/>
      <c r="D29" s="143"/>
      <c r="E29" s="162"/>
      <c r="F29" s="622"/>
      <c r="G29" s="167"/>
      <c r="H29" s="143"/>
      <c r="I29" s="143"/>
      <c r="J29" s="162"/>
      <c r="K29" s="1771"/>
      <c r="L29" s="161"/>
      <c r="M29" s="411"/>
      <c r="N29" s="411"/>
      <c r="O29" s="633"/>
      <c r="P29" s="143" t="s">
        <v>192</v>
      </c>
      <c r="Q29" s="143" t="s">
        <v>181</v>
      </c>
      <c r="R29" s="143"/>
      <c r="S29" s="167" t="s">
        <v>168</v>
      </c>
      <c r="T29" s="763" t="s">
        <v>514</v>
      </c>
      <c r="U29" s="143" t="s">
        <v>1314</v>
      </c>
      <c r="V29" s="143"/>
      <c r="W29" s="168"/>
      <c r="X29" s="143" t="s">
        <v>190</v>
      </c>
      <c r="Y29" s="143"/>
      <c r="Z29" s="143"/>
      <c r="AA29" s="168"/>
      <c r="AB29" s="168"/>
      <c r="AC29" s="168"/>
      <c r="AD29" s="168"/>
      <c r="AE29" s="143"/>
      <c r="AF29" s="143"/>
      <c r="AG29" s="143"/>
      <c r="AH29" s="143"/>
      <c r="AI29" s="162"/>
      <c r="AJ29" s="179"/>
      <c r="AK29" s="409"/>
      <c r="AL29" s="409"/>
      <c r="AM29" s="409"/>
      <c r="AN29" s="161"/>
      <c r="AO29" s="169"/>
    </row>
    <row r="30" spans="1:41" ht="12" customHeight="1">
      <c r="A30" s="645"/>
      <c r="B30" s="161"/>
      <c r="C30" s="143"/>
      <c r="D30" s="143"/>
      <c r="E30" s="162"/>
      <c r="F30" s="622"/>
      <c r="G30" s="167"/>
      <c r="H30" s="143"/>
      <c r="I30" s="143"/>
      <c r="J30" s="162"/>
      <c r="K30" s="1771"/>
      <c r="L30" s="161"/>
      <c r="M30" s="411"/>
      <c r="N30" s="411"/>
      <c r="O30" s="633"/>
      <c r="P30" s="143"/>
      <c r="Q30" s="143" t="s">
        <v>182</v>
      </c>
      <c r="R30" s="143"/>
      <c r="S30" s="143"/>
      <c r="T30" s="145" t="s">
        <v>168</v>
      </c>
      <c r="U30" s="763" t="s">
        <v>514</v>
      </c>
      <c r="V30" s="143" t="s">
        <v>1315</v>
      </c>
      <c r="W30" s="143"/>
      <c r="X30" s="143"/>
      <c r="Y30" s="143"/>
      <c r="Z30" s="143"/>
      <c r="AA30" s="143"/>
      <c r="AB30" s="143"/>
      <c r="AC30" s="143"/>
      <c r="AD30" s="763" t="s">
        <v>514</v>
      </c>
      <c r="AE30" s="143" t="s">
        <v>1316</v>
      </c>
      <c r="AF30" s="143"/>
      <c r="AG30" s="143"/>
      <c r="AH30" s="143"/>
      <c r="AI30" s="162"/>
      <c r="AJ30" s="179"/>
      <c r="AK30" s="409"/>
      <c r="AL30" s="409"/>
      <c r="AM30" s="409"/>
      <c r="AN30" s="161"/>
      <c r="AO30" s="169"/>
    </row>
    <row r="31" spans="1:41" ht="12" customHeight="1">
      <c r="A31" s="645"/>
      <c r="B31" s="161"/>
      <c r="C31" s="143"/>
      <c r="D31" s="143"/>
      <c r="E31" s="162"/>
      <c r="F31" s="622"/>
      <c r="G31" s="167"/>
      <c r="H31" s="143"/>
      <c r="I31" s="143"/>
      <c r="J31" s="162"/>
      <c r="K31" s="1771"/>
      <c r="L31" s="161"/>
      <c r="M31" s="143"/>
      <c r="N31" s="143"/>
      <c r="O31" s="162"/>
      <c r="P31" s="189"/>
      <c r="Q31" s="172" t="s">
        <v>183</v>
      </c>
      <c r="R31" s="172"/>
      <c r="S31" s="172"/>
      <c r="T31" s="172"/>
      <c r="U31" s="172"/>
      <c r="V31" s="172"/>
      <c r="W31" s="172"/>
      <c r="X31" s="625" t="s">
        <v>168</v>
      </c>
      <c r="Y31" s="662" t="s">
        <v>514</v>
      </c>
      <c r="Z31" s="172" t="s">
        <v>1317</v>
      </c>
      <c r="AA31" s="172"/>
      <c r="AB31" s="172"/>
      <c r="AC31" s="172"/>
      <c r="AD31" s="172"/>
      <c r="AE31" s="172"/>
      <c r="AF31" s="172"/>
      <c r="AG31" s="172"/>
      <c r="AH31" s="172"/>
      <c r="AI31" s="174"/>
      <c r="AJ31" s="179"/>
      <c r="AK31" s="409"/>
      <c r="AL31" s="409"/>
      <c r="AM31" s="409"/>
      <c r="AN31" s="161"/>
      <c r="AO31" s="169"/>
    </row>
    <row r="32" spans="1:41" ht="12" customHeight="1">
      <c r="A32" s="645"/>
      <c r="B32" s="161"/>
      <c r="C32" s="143"/>
      <c r="D32" s="143"/>
      <c r="E32" s="162"/>
      <c r="F32" s="622"/>
      <c r="G32" s="167"/>
      <c r="H32" s="143"/>
      <c r="I32" s="143"/>
      <c r="J32" s="162"/>
      <c r="K32" s="1771"/>
      <c r="L32" s="182" t="s">
        <v>1318</v>
      </c>
      <c r="M32" s="176"/>
      <c r="N32" s="176"/>
      <c r="O32" s="178"/>
      <c r="P32" s="767" t="s">
        <v>192</v>
      </c>
      <c r="Q32" s="768" t="s">
        <v>189</v>
      </c>
      <c r="R32" s="768"/>
      <c r="S32" s="768"/>
      <c r="T32" s="321" t="s">
        <v>168</v>
      </c>
      <c r="U32" s="1773"/>
      <c r="V32" s="1773"/>
      <c r="W32" s="769" t="s">
        <v>1303</v>
      </c>
      <c r="X32" s="1769"/>
      <c r="Y32" s="1769"/>
      <c r="Z32" s="1769"/>
      <c r="AA32" s="1769"/>
      <c r="AB32" s="1769"/>
      <c r="AC32" s="1769"/>
      <c r="AD32" s="1769"/>
      <c r="AE32" s="1769"/>
      <c r="AF32" s="1769"/>
      <c r="AG32" s="1769"/>
      <c r="AH32" s="769" t="s">
        <v>190</v>
      </c>
      <c r="AI32" s="770"/>
      <c r="AJ32" s="179"/>
      <c r="AK32" s="409"/>
      <c r="AL32" s="409"/>
      <c r="AM32" s="409"/>
      <c r="AN32" s="161"/>
      <c r="AO32" s="169"/>
    </row>
    <row r="33" spans="1:41" ht="12" customHeight="1">
      <c r="A33" s="645"/>
      <c r="B33" s="161"/>
      <c r="C33" s="143"/>
      <c r="D33" s="143"/>
      <c r="E33" s="162"/>
      <c r="F33" s="622"/>
      <c r="G33" s="167"/>
      <c r="H33" s="143"/>
      <c r="I33" s="143"/>
      <c r="J33" s="162"/>
      <c r="K33" s="1771"/>
      <c r="L33" s="161" t="s">
        <v>1319</v>
      </c>
      <c r="M33" s="143"/>
      <c r="N33" s="143"/>
      <c r="O33" s="162"/>
      <c r="P33" s="143" t="s">
        <v>192</v>
      </c>
      <c r="Q33" s="143" t="s">
        <v>1320</v>
      </c>
      <c r="R33" s="143"/>
      <c r="S33" s="763" t="s">
        <v>514</v>
      </c>
      <c r="T33" s="143" t="s">
        <v>184</v>
      </c>
      <c r="U33" s="143"/>
      <c r="V33" s="763" t="s">
        <v>514</v>
      </c>
      <c r="W33" s="143" t="s">
        <v>1321</v>
      </c>
      <c r="X33" s="143"/>
      <c r="Y33" s="143"/>
      <c r="Z33" s="143"/>
      <c r="AA33" s="763" t="s">
        <v>514</v>
      </c>
      <c r="AB33" s="168" t="s">
        <v>186</v>
      </c>
      <c r="AC33" s="168"/>
      <c r="AD33" s="168"/>
      <c r="AE33" s="774"/>
      <c r="AF33" s="774"/>
      <c r="AG33" s="774"/>
      <c r="AH33" s="774"/>
      <c r="AI33" s="764"/>
      <c r="AJ33" s="179"/>
      <c r="AK33" s="409"/>
      <c r="AL33" s="409"/>
      <c r="AM33" s="409"/>
      <c r="AN33" s="161"/>
      <c r="AO33" s="169"/>
    </row>
    <row r="34" spans="1:41" ht="12" customHeight="1">
      <c r="A34" s="645"/>
      <c r="B34" s="161"/>
      <c r="C34" s="143"/>
      <c r="D34" s="143"/>
      <c r="E34" s="162"/>
      <c r="F34" s="622"/>
      <c r="G34" s="167"/>
      <c r="H34" s="143"/>
      <c r="I34" s="143"/>
      <c r="J34" s="162"/>
      <c r="K34" s="1771"/>
      <c r="L34" s="161"/>
      <c r="M34" s="143"/>
      <c r="N34" s="143"/>
      <c r="O34" s="162"/>
      <c r="P34" s="161"/>
      <c r="Q34" s="143"/>
      <c r="R34" s="143"/>
      <c r="S34" s="763" t="s">
        <v>514</v>
      </c>
      <c r="T34" s="168" t="s">
        <v>224</v>
      </c>
      <c r="U34" s="168"/>
      <c r="V34" s="167" t="s">
        <v>168</v>
      </c>
      <c r="W34" s="1595"/>
      <c r="X34" s="1595"/>
      <c r="Y34" s="1595"/>
      <c r="Z34" s="1595"/>
      <c r="AA34" s="1595"/>
      <c r="AB34" s="1595"/>
      <c r="AC34" s="1595"/>
      <c r="AD34" s="1595"/>
      <c r="AE34" s="1595"/>
      <c r="AF34" s="1595"/>
      <c r="AG34" s="1595"/>
      <c r="AH34" s="143" t="s">
        <v>550</v>
      </c>
      <c r="AI34" s="764"/>
      <c r="AJ34" s="179"/>
      <c r="AK34" s="409"/>
      <c r="AL34" s="409"/>
      <c r="AM34" s="409"/>
      <c r="AN34" s="161"/>
      <c r="AO34" s="169"/>
    </row>
    <row r="35" spans="1:41" ht="12" customHeight="1">
      <c r="A35" s="645"/>
      <c r="B35" s="161"/>
      <c r="C35" s="143"/>
      <c r="D35" s="143"/>
      <c r="E35" s="162"/>
      <c r="F35" s="622"/>
      <c r="G35" s="167"/>
      <c r="H35" s="143"/>
      <c r="I35" s="143"/>
      <c r="J35" s="162"/>
      <c r="K35" s="1772"/>
      <c r="L35" s="189"/>
      <c r="M35" s="172"/>
      <c r="N35" s="172"/>
      <c r="O35" s="174"/>
      <c r="P35" s="172" t="s">
        <v>192</v>
      </c>
      <c r="Q35" s="172" t="s">
        <v>1322</v>
      </c>
      <c r="R35" s="172"/>
      <c r="S35" s="662" t="s">
        <v>514</v>
      </c>
      <c r="T35" s="172" t="s">
        <v>1307</v>
      </c>
      <c r="U35" s="172"/>
      <c r="V35" s="172"/>
      <c r="W35" s="662" t="s">
        <v>514</v>
      </c>
      <c r="X35" s="173" t="s">
        <v>224</v>
      </c>
      <c r="Y35" s="173"/>
      <c r="Z35" s="625" t="s">
        <v>168</v>
      </c>
      <c r="AA35" s="1566"/>
      <c r="AB35" s="1566"/>
      <c r="AC35" s="1566"/>
      <c r="AD35" s="1566"/>
      <c r="AE35" s="1566"/>
      <c r="AF35" s="1566"/>
      <c r="AG35" s="1566"/>
      <c r="AH35" s="172" t="s">
        <v>550</v>
      </c>
      <c r="AI35" s="771"/>
      <c r="AJ35" s="179"/>
      <c r="AK35" s="409"/>
      <c r="AL35" s="409"/>
      <c r="AM35" s="409"/>
      <c r="AN35" s="161"/>
      <c r="AO35" s="169"/>
    </row>
    <row r="36" spans="1:41" ht="12" customHeight="1">
      <c r="A36" s="645"/>
      <c r="B36" s="161"/>
      <c r="C36" s="143"/>
      <c r="D36" s="143"/>
      <c r="E36" s="162"/>
      <c r="F36" s="622"/>
      <c r="G36" s="167"/>
      <c r="H36" s="143"/>
      <c r="I36" s="143"/>
      <c r="J36" s="162"/>
      <c r="K36" s="1775" t="s">
        <v>187</v>
      </c>
      <c r="L36" s="161" t="s">
        <v>1326</v>
      </c>
      <c r="M36" s="143"/>
      <c r="N36" s="143"/>
      <c r="O36" s="162"/>
      <c r="P36" s="767" t="s">
        <v>192</v>
      </c>
      <c r="Q36" s="768" t="s">
        <v>189</v>
      </c>
      <c r="R36" s="768"/>
      <c r="S36" s="768"/>
      <c r="T36" s="321" t="s">
        <v>168</v>
      </c>
      <c r="U36" s="1773"/>
      <c r="V36" s="1773"/>
      <c r="W36" s="769" t="s">
        <v>1303</v>
      </c>
      <c r="X36" s="1769"/>
      <c r="Y36" s="1769"/>
      <c r="Z36" s="1769"/>
      <c r="AA36" s="1769"/>
      <c r="AB36" s="1769"/>
      <c r="AC36" s="1769"/>
      <c r="AD36" s="1769"/>
      <c r="AE36" s="1769"/>
      <c r="AF36" s="1769"/>
      <c r="AG36" s="1769"/>
      <c r="AH36" s="769" t="s">
        <v>190</v>
      </c>
      <c r="AI36" s="770"/>
      <c r="AJ36" s="179"/>
      <c r="AK36" s="409"/>
      <c r="AL36" s="409"/>
      <c r="AM36" s="409"/>
      <c r="AN36" s="161"/>
      <c r="AO36" s="169"/>
    </row>
    <row r="37" spans="1:41" ht="12" customHeight="1">
      <c r="A37" s="645"/>
      <c r="B37" s="161"/>
      <c r="C37" s="143"/>
      <c r="D37" s="143"/>
      <c r="E37" s="162"/>
      <c r="F37" s="622"/>
      <c r="G37" s="167"/>
      <c r="H37" s="143"/>
      <c r="I37" s="143"/>
      <c r="J37" s="162"/>
      <c r="K37" s="1771"/>
      <c r="L37" s="161" t="s">
        <v>1329</v>
      </c>
      <c r="M37" s="143"/>
      <c r="N37" s="143"/>
      <c r="O37" s="162"/>
      <c r="P37" s="161" t="s">
        <v>192</v>
      </c>
      <c r="Q37" s="143" t="s">
        <v>178</v>
      </c>
      <c r="R37" s="143"/>
      <c r="S37" s="143"/>
      <c r="T37" s="143"/>
      <c r="U37" s="143"/>
      <c r="V37" s="143"/>
      <c r="W37" s="143"/>
      <c r="X37" s="143"/>
      <c r="Y37" s="143"/>
      <c r="Z37" s="143"/>
      <c r="AA37" s="168"/>
      <c r="AB37" s="168"/>
      <c r="AC37" s="168"/>
      <c r="AD37" s="168"/>
      <c r="AE37" s="143"/>
      <c r="AF37" s="143"/>
      <c r="AG37" s="143"/>
      <c r="AH37" s="143"/>
      <c r="AI37" s="162"/>
      <c r="AJ37" s="179"/>
      <c r="AK37" s="409"/>
      <c r="AL37" s="409"/>
      <c r="AM37" s="409"/>
      <c r="AN37" s="161"/>
      <c r="AO37" s="169"/>
    </row>
    <row r="38" spans="1:41" ht="12" customHeight="1">
      <c r="A38" s="645"/>
      <c r="B38" s="161"/>
      <c r="C38" s="143"/>
      <c r="D38" s="143"/>
      <c r="E38" s="162"/>
      <c r="F38" s="622"/>
      <c r="G38" s="167"/>
      <c r="H38" s="143"/>
      <c r="I38" s="143"/>
      <c r="J38" s="162"/>
      <c r="K38" s="1771"/>
      <c r="L38" s="161"/>
      <c r="M38" s="143"/>
      <c r="N38" s="143"/>
      <c r="O38" s="162"/>
      <c r="P38" s="161"/>
      <c r="Q38" s="145" t="s">
        <v>168</v>
      </c>
      <c r="R38" s="763" t="s">
        <v>514</v>
      </c>
      <c r="S38" s="143" t="s">
        <v>1307</v>
      </c>
      <c r="T38" s="143"/>
      <c r="U38" s="143"/>
      <c r="V38" s="763" t="s">
        <v>514</v>
      </c>
      <c r="W38" s="168" t="s">
        <v>224</v>
      </c>
      <c r="X38" s="168"/>
      <c r="Y38" s="167" t="s">
        <v>168</v>
      </c>
      <c r="Z38" s="1595"/>
      <c r="AA38" s="1595"/>
      <c r="AB38" s="1595"/>
      <c r="AC38" s="1595"/>
      <c r="AD38" s="1595"/>
      <c r="AE38" s="1595"/>
      <c r="AF38" s="1595"/>
      <c r="AG38" s="143" t="s">
        <v>550</v>
      </c>
      <c r="AH38" s="143"/>
      <c r="AI38" s="162"/>
      <c r="AJ38" s="179"/>
      <c r="AK38" s="409"/>
      <c r="AL38" s="409"/>
      <c r="AM38" s="409"/>
      <c r="AN38" s="161"/>
      <c r="AO38" s="169"/>
    </row>
    <row r="39" spans="1:41" ht="12" customHeight="1">
      <c r="A39" s="645"/>
      <c r="B39" s="161"/>
      <c r="C39" s="143"/>
      <c r="D39" s="143"/>
      <c r="E39" s="162"/>
      <c r="F39" s="622"/>
      <c r="G39" s="167"/>
      <c r="H39" s="143"/>
      <c r="I39" s="143"/>
      <c r="J39" s="162"/>
      <c r="K39" s="1771"/>
      <c r="L39" s="161"/>
      <c r="M39" s="143"/>
      <c r="N39" s="172"/>
      <c r="O39" s="174"/>
      <c r="P39" s="172"/>
      <c r="Q39" s="172" t="s">
        <v>1311</v>
      </c>
      <c r="R39" s="172"/>
      <c r="S39" s="172"/>
      <c r="T39" s="172"/>
      <c r="U39" s="662" t="s">
        <v>514</v>
      </c>
      <c r="V39" s="172" t="s">
        <v>180</v>
      </c>
      <c r="W39" s="172"/>
      <c r="X39" s="662" t="s">
        <v>514</v>
      </c>
      <c r="Y39" s="172" t="s">
        <v>1312</v>
      </c>
      <c r="Z39" s="172"/>
      <c r="AA39" s="625"/>
      <c r="AB39" s="662" t="s">
        <v>514</v>
      </c>
      <c r="AC39" s="172" t="s">
        <v>546</v>
      </c>
      <c r="AD39" s="682"/>
      <c r="AE39" s="662" t="s">
        <v>514</v>
      </c>
      <c r="AF39" s="172" t="s">
        <v>1313</v>
      </c>
      <c r="AG39" s="625"/>
      <c r="AH39" s="625"/>
      <c r="AI39" s="174"/>
      <c r="AJ39" s="179"/>
      <c r="AK39" s="409"/>
      <c r="AL39" s="409"/>
      <c r="AM39" s="409"/>
      <c r="AN39" s="161"/>
      <c r="AO39" s="169"/>
    </row>
    <row r="40" spans="1:41" ht="12" customHeight="1">
      <c r="A40" s="645"/>
      <c r="B40" s="161"/>
      <c r="C40" s="143"/>
      <c r="D40" s="143"/>
      <c r="E40" s="162"/>
      <c r="F40" s="622"/>
      <c r="G40" s="167"/>
      <c r="H40" s="143"/>
      <c r="I40" s="143"/>
      <c r="J40" s="162"/>
      <c r="K40" s="1771"/>
      <c r="L40" s="182" t="s">
        <v>1318</v>
      </c>
      <c r="M40" s="176"/>
      <c r="N40" s="143"/>
      <c r="O40" s="162"/>
      <c r="P40" s="767" t="s">
        <v>192</v>
      </c>
      <c r="Q40" s="768" t="s">
        <v>189</v>
      </c>
      <c r="R40" s="768"/>
      <c r="S40" s="768"/>
      <c r="T40" s="321" t="s">
        <v>168</v>
      </c>
      <c r="U40" s="1773"/>
      <c r="V40" s="1773"/>
      <c r="W40" s="769" t="s">
        <v>1303</v>
      </c>
      <c r="X40" s="1769"/>
      <c r="Y40" s="1769"/>
      <c r="Z40" s="1769"/>
      <c r="AA40" s="1769"/>
      <c r="AB40" s="1769"/>
      <c r="AC40" s="1769"/>
      <c r="AD40" s="1769"/>
      <c r="AE40" s="1769"/>
      <c r="AF40" s="1769"/>
      <c r="AG40" s="1769"/>
      <c r="AH40" s="769" t="s">
        <v>190</v>
      </c>
      <c r="AI40" s="770"/>
      <c r="AJ40" s="179"/>
      <c r="AK40" s="409"/>
      <c r="AL40" s="409"/>
      <c r="AM40" s="409"/>
      <c r="AN40" s="161"/>
      <c r="AO40" s="169"/>
    </row>
    <row r="41" spans="1:41" ht="12" customHeight="1">
      <c r="A41" s="645"/>
      <c r="B41" s="161"/>
      <c r="C41" s="143"/>
      <c r="D41" s="143"/>
      <c r="E41" s="162"/>
      <c r="F41" s="622"/>
      <c r="G41" s="167"/>
      <c r="H41" s="143"/>
      <c r="I41" s="143"/>
      <c r="J41" s="162"/>
      <c r="K41" s="1771"/>
      <c r="L41" s="161" t="s">
        <v>1319</v>
      </c>
      <c r="M41" s="143"/>
      <c r="N41" s="143"/>
      <c r="O41" s="162"/>
      <c r="P41" s="775" t="s">
        <v>192</v>
      </c>
      <c r="Q41" s="776" t="s">
        <v>1320</v>
      </c>
      <c r="R41" s="776"/>
      <c r="S41" s="777" t="s">
        <v>514</v>
      </c>
      <c r="T41" s="776" t="s">
        <v>184</v>
      </c>
      <c r="U41" s="776"/>
      <c r="V41" s="777" t="s">
        <v>514</v>
      </c>
      <c r="W41" s="776" t="s">
        <v>1321</v>
      </c>
      <c r="X41" s="776"/>
      <c r="Y41" s="776"/>
      <c r="Z41" s="776"/>
      <c r="AA41" s="777" t="s">
        <v>514</v>
      </c>
      <c r="AB41" s="778" t="s">
        <v>186</v>
      </c>
      <c r="AC41" s="778"/>
      <c r="AD41" s="778"/>
      <c r="AE41" s="776"/>
      <c r="AF41" s="776"/>
      <c r="AG41" s="776"/>
      <c r="AH41" s="776"/>
      <c r="AI41" s="779"/>
      <c r="AJ41" s="179"/>
      <c r="AK41" s="409"/>
      <c r="AL41" s="409"/>
      <c r="AM41" s="409"/>
      <c r="AN41" s="161"/>
      <c r="AO41" s="169"/>
    </row>
    <row r="42" spans="1:41" ht="12" customHeight="1">
      <c r="A42" s="645"/>
      <c r="B42" s="161"/>
      <c r="C42" s="143"/>
      <c r="D42" s="143"/>
      <c r="E42" s="162"/>
      <c r="F42" s="622"/>
      <c r="G42" s="167"/>
      <c r="H42" s="143"/>
      <c r="I42" s="143"/>
      <c r="J42" s="162"/>
      <c r="K42" s="1771"/>
      <c r="L42" s="161"/>
      <c r="M42" s="143"/>
      <c r="N42" s="143"/>
      <c r="O42" s="162"/>
      <c r="P42" s="161"/>
      <c r="Q42" s="143"/>
      <c r="R42" s="143"/>
      <c r="S42" s="763" t="s">
        <v>514</v>
      </c>
      <c r="T42" s="168" t="s">
        <v>224</v>
      </c>
      <c r="U42" s="168"/>
      <c r="V42" s="167" t="s">
        <v>168</v>
      </c>
      <c r="W42" s="1595"/>
      <c r="X42" s="1595"/>
      <c r="Y42" s="1595"/>
      <c r="Z42" s="1595"/>
      <c r="AA42" s="1595"/>
      <c r="AB42" s="1595"/>
      <c r="AC42" s="1595"/>
      <c r="AD42" s="1595"/>
      <c r="AE42" s="1595"/>
      <c r="AF42" s="1595"/>
      <c r="AG42" s="1595"/>
      <c r="AH42" s="143" t="s">
        <v>550</v>
      </c>
      <c r="AI42" s="764"/>
      <c r="AJ42" s="179"/>
      <c r="AK42" s="409"/>
      <c r="AL42" s="409"/>
      <c r="AM42" s="409"/>
      <c r="AN42" s="161"/>
      <c r="AO42" s="169"/>
    </row>
    <row r="43" spans="1:41" ht="12" customHeight="1">
      <c r="A43" s="645"/>
      <c r="B43" s="161"/>
      <c r="C43" s="143"/>
      <c r="D43" s="143"/>
      <c r="E43" s="162"/>
      <c r="F43" s="652"/>
      <c r="G43" s="625"/>
      <c r="H43" s="172"/>
      <c r="I43" s="172"/>
      <c r="J43" s="174"/>
      <c r="K43" s="1772"/>
      <c r="L43" s="189"/>
      <c r="M43" s="172"/>
      <c r="N43" s="172"/>
      <c r="O43" s="174"/>
      <c r="P43" s="189" t="s">
        <v>192</v>
      </c>
      <c r="Q43" s="172" t="s">
        <v>1322</v>
      </c>
      <c r="R43" s="172"/>
      <c r="S43" s="662" t="s">
        <v>514</v>
      </c>
      <c r="T43" s="172" t="s">
        <v>1307</v>
      </c>
      <c r="U43" s="172"/>
      <c r="V43" s="172"/>
      <c r="W43" s="662" t="s">
        <v>514</v>
      </c>
      <c r="X43" s="173" t="s">
        <v>224</v>
      </c>
      <c r="Y43" s="173"/>
      <c r="Z43" s="625" t="s">
        <v>168</v>
      </c>
      <c r="AA43" s="1566"/>
      <c r="AB43" s="1566"/>
      <c r="AC43" s="1566"/>
      <c r="AD43" s="1566"/>
      <c r="AE43" s="1566"/>
      <c r="AF43" s="1566"/>
      <c r="AG43" s="1566"/>
      <c r="AH43" s="172" t="s">
        <v>550</v>
      </c>
      <c r="AI43" s="771"/>
      <c r="AJ43" s="397"/>
      <c r="AK43" s="772"/>
      <c r="AL43" s="772"/>
      <c r="AM43" s="772"/>
      <c r="AN43" s="189"/>
      <c r="AO43" s="190"/>
    </row>
    <row r="44" spans="1:41" ht="12" customHeight="1">
      <c r="A44" s="645"/>
      <c r="B44" s="161"/>
      <c r="C44" s="143"/>
      <c r="D44" s="143"/>
      <c r="E44" s="162"/>
      <c r="F44" s="161" t="s">
        <v>1331</v>
      </c>
      <c r="G44" s="143"/>
      <c r="H44" s="143"/>
      <c r="I44" s="143"/>
      <c r="J44" s="162"/>
      <c r="K44" s="1771" t="s">
        <v>185</v>
      </c>
      <c r="L44" s="161" t="s">
        <v>1324</v>
      </c>
      <c r="M44" s="143"/>
      <c r="N44" s="143"/>
      <c r="O44" s="162"/>
      <c r="P44" s="767" t="s">
        <v>192</v>
      </c>
      <c r="Q44" s="768" t="s">
        <v>189</v>
      </c>
      <c r="R44" s="768"/>
      <c r="S44" s="768"/>
      <c r="T44" s="321" t="s">
        <v>168</v>
      </c>
      <c r="U44" s="1773"/>
      <c r="V44" s="1773"/>
      <c r="W44" s="769" t="s">
        <v>1303</v>
      </c>
      <c r="X44" s="1769"/>
      <c r="Y44" s="1769"/>
      <c r="Z44" s="1769"/>
      <c r="AA44" s="1769"/>
      <c r="AB44" s="1769"/>
      <c r="AC44" s="1769"/>
      <c r="AD44" s="1769"/>
      <c r="AE44" s="1769"/>
      <c r="AF44" s="1769"/>
      <c r="AG44" s="1769"/>
      <c r="AH44" s="769" t="s">
        <v>190</v>
      </c>
      <c r="AI44" s="770"/>
      <c r="AJ44" s="399" t="s">
        <v>514</v>
      </c>
      <c r="AK44" s="168" t="s">
        <v>451</v>
      </c>
      <c r="AL44" s="168"/>
      <c r="AM44" s="409"/>
      <c r="AN44" s="161"/>
      <c r="AO44" s="169"/>
    </row>
    <row r="45" spans="1:41" ht="12" customHeight="1">
      <c r="A45" s="645"/>
      <c r="B45" s="161"/>
      <c r="C45" s="143"/>
      <c r="D45" s="143"/>
      <c r="E45" s="162"/>
      <c r="F45" s="161" t="s">
        <v>1332</v>
      </c>
      <c r="G45" s="143"/>
      <c r="H45" s="143"/>
      <c r="I45" s="143"/>
      <c r="J45" s="162"/>
      <c r="K45" s="1771"/>
      <c r="L45" s="161" t="s">
        <v>1326</v>
      </c>
      <c r="M45" s="143"/>
      <c r="N45" s="143"/>
      <c r="O45" s="162"/>
      <c r="P45" s="143" t="s">
        <v>192</v>
      </c>
      <c r="Q45" s="143" t="s">
        <v>1327</v>
      </c>
      <c r="R45" s="143"/>
      <c r="S45" s="143"/>
      <c r="T45" s="143"/>
      <c r="U45" s="145"/>
      <c r="V45" s="143"/>
      <c r="W45" s="143"/>
      <c r="X45" s="143"/>
      <c r="Y45" s="143"/>
      <c r="Z45" s="143"/>
      <c r="AA45" s="168"/>
      <c r="AB45" s="143"/>
      <c r="AC45" s="143"/>
      <c r="AD45" s="774"/>
      <c r="AE45" s="774"/>
      <c r="AF45" s="774"/>
      <c r="AG45" s="774"/>
      <c r="AH45" s="143"/>
      <c r="AI45" s="143"/>
      <c r="AJ45" s="399" t="s">
        <v>514</v>
      </c>
      <c r="AK45" s="168" t="s">
        <v>177</v>
      </c>
      <c r="AL45" s="168"/>
      <c r="AM45" s="409"/>
      <c r="AN45" s="161"/>
      <c r="AO45" s="169"/>
    </row>
    <row r="46" spans="1:41" ht="12" customHeight="1">
      <c r="A46" s="645"/>
      <c r="B46" s="161"/>
      <c r="C46" s="143"/>
      <c r="D46" s="143"/>
      <c r="E46" s="162"/>
      <c r="F46" s="161" t="s">
        <v>1333</v>
      </c>
      <c r="G46" s="143"/>
      <c r="H46" s="143"/>
      <c r="I46" s="143"/>
      <c r="J46" s="162"/>
      <c r="K46" s="1771"/>
      <c r="L46" s="161" t="s">
        <v>1329</v>
      </c>
      <c r="M46" s="143"/>
      <c r="N46" s="143"/>
      <c r="O46" s="162"/>
      <c r="P46" s="143"/>
      <c r="Q46" s="143"/>
      <c r="R46" s="143"/>
      <c r="S46" s="143"/>
      <c r="T46" s="145" t="s">
        <v>168</v>
      </c>
      <c r="U46" s="763" t="s">
        <v>514</v>
      </c>
      <c r="V46" s="143" t="s">
        <v>1307</v>
      </c>
      <c r="W46" s="143"/>
      <c r="X46" s="143"/>
      <c r="Y46" s="763" t="s">
        <v>514</v>
      </c>
      <c r="Z46" s="168" t="s">
        <v>224</v>
      </c>
      <c r="AA46" s="143"/>
      <c r="AB46" s="167" t="s">
        <v>168</v>
      </c>
      <c r="AC46" s="1595"/>
      <c r="AD46" s="1595"/>
      <c r="AE46" s="1595"/>
      <c r="AF46" s="1595"/>
      <c r="AG46" s="1595"/>
      <c r="AH46" s="143" t="s">
        <v>550</v>
      </c>
      <c r="AI46" s="162"/>
      <c r="AJ46" s="399" t="s">
        <v>514</v>
      </c>
      <c r="AK46" s="168" t="s">
        <v>437</v>
      </c>
      <c r="AL46" s="168"/>
      <c r="AM46" s="409"/>
      <c r="AN46" s="161"/>
      <c r="AO46" s="169"/>
    </row>
    <row r="47" spans="1:41" ht="12" customHeight="1">
      <c r="A47" s="645"/>
      <c r="B47" s="161"/>
      <c r="C47" s="143"/>
      <c r="D47" s="143"/>
      <c r="E47" s="162"/>
      <c r="F47" s="161"/>
      <c r="G47" s="110"/>
      <c r="H47" s="110"/>
      <c r="I47" s="143"/>
      <c r="J47" s="143"/>
      <c r="K47" s="1771"/>
      <c r="L47" s="161"/>
      <c r="M47" s="143"/>
      <c r="N47" s="143"/>
      <c r="O47" s="162"/>
      <c r="P47" s="143" t="s">
        <v>192</v>
      </c>
      <c r="Q47" s="143" t="s">
        <v>178</v>
      </c>
      <c r="R47" s="143"/>
      <c r="S47" s="143"/>
      <c r="T47" s="143"/>
      <c r="U47" s="763" t="s">
        <v>514</v>
      </c>
      <c r="V47" s="168" t="s">
        <v>179</v>
      </c>
      <c r="W47" s="168"/>
      <c r="X47" s="143"/>
      <c r="Y47" s="763" t="s">
        <v>514</v>
      </c>
      <c r="Z47" s="143" t="s">
        <v>176</v>
      </c>
      <c r="AA47" s="143"/>
      <c r="AB47" s="167" t="s">
        <v>168</v>
      </c>
      <c r="AC47" s="1595"/>
      <c r="AD47" s="1595"/>
      <c r="AE47" s="1595"/>
      <c r="AF47" s="1595"/>
      <c r="AG47" s="1595"/>
      <c r="AH47" s="143" t="s">
        <v>190</v>
      </c>
      <c r="AI47" s="162"/>
      <c r="AJ47" s="399" t="s">
        <v>514</v>
      </c>
      <c r="AK47" s="168" t="s">
        <v>106</v>
      </c>
      <c r="AL47" s="168"/>
      <c r="AM47" s="409"/>
      <c r="AN47" s="161"/>
      <c r="AO47" s="169"/>
    </row>
    <row r="48" spans="1:41" ht="12" customHeight="1">
      <c r="A48" s="645"/>
      <c r="B48" s="161"/>
      <c r="C48" s="143"/>
      <c r="D48" s="143"/>
      <c r="E48" s="162"/>
      <c r="F48" s="161"/>
      <c r="G48" s="766" t="s">
        <v>170</v>
      </c>
      <c r="H48" s="110" t="s">
        <v>870</v>
      </c>
      <c r="I48" s="143"/>
      <c r="J48" s="143"/>
      <c r="K48" s="1771"/>
      <c r="L48" s="161"/>
      <c r="M48" s="143"/>
      <c r="N48" s="143"/>
      <c r="O48" s="162"/>
      <c r="P48" s="143"/>
      <c r="Q48" s="143"/>
      <c r="R48" s="143"/>
      <c r="S48" s="143"/>
      <c r="T48" s="145" t="s">
        <v>168</v>
      </c>
      <c r="U48" s="763" t="s">
        <v>514</v>
      </c>
      <c r="V48" s="143" t="s">
        <v>1307</v>
      </c>
      <c r="W48" s="143"/>
      <c r="X48" s="143"/>
      <c r="Y48" s="763" t="s">
        <v>514</v>
      </c>
      <c r="Z48" s="168" t="s">
        <v>224</v>
      </c>
      <c r="AA48" s="143"/>
      <c r="AB48" s="167" t="s">
        <v>168</v>
      </c>
      <c r="AC48" s="1595"/>
      <c r="AD48" s="1595"/>
      <c r="AE48" s="1595"/>
      <c r="AF48" s="1595"/>
      <c r="AG48" s="1595"/>
      <c r="AH48" s="143" t="s">
        <v>550</v>
      </c>
      <c r="AI48" s="162"/>
      <c r="AJ48" s="179"/>
      <c r="AK48" s="168"/>
      <c r="AL48" s="168"/>
      <c r="AM48" s="409"/>
      <c r="AN48" s="161"/>
      <c r="AO48" s="169"/>
    </row>
    <row r="49" spans="1:41" ht="12" customHeight="1">
      <c r="A49" s="645"/>
      <c r="B49" s="161"/>
      <c r="C49" s="143"/>
      <c r="D49" s="143"/>
      <c r="E49" s="162"/>
      <c r="F49" s="161"/>
      <c r="G49" s="110"/>
      <c r="H49" s="110"/>
      <c r="I49" s="143"/>
      <c r="J49" s="143"/>
      <c r="K49" s="1771"/>
      <c r="L49" s="161"/>
      <c r="M49" s="143"/>
      <c r="N49" s="143"/>
      <c r="O49" s="162"/>
      <c r="P49" s="143"/>
      <c r="Q49" s="143" t="s">
        <v>1311</v>
      </c>
      <c r="R49" s="143"/>
      <c r="S49" s="143"/>
      <c r="T49" s="143"/>
      <c r="U49" s="763" t="s">
        <v>514</v>
      </c>
      <c r="V49" s="143" t="s">
        <v>180</v>
      </c>
      <c r="W49" s="143"/>
      <c r="X49" s="763" t="s">
        <v>514</v>
      </c>
      <c r="Y49" s="143" t="s">
        <v>1312</v>
      </c>
      <c r="Z49" s="143"/>
      <c r="AA49" s="167"/>
      <c r="AB49" s="763" t="s">
        <v>514</v>
      </c>
      <c r="AC49" s="143" t="s">
        <v>546</v>
      </c>
      <c r="AE49" s="763" t="s">
        <v>514</v>
      </c>
      <c r="AF49" s="143" t="s">
        <v>1313</v>
      </c>
      <c r="AG49" s="167"/>
      <c r="AH49" s="167"/>
      <c r="AI49" s="162"/>
      <c r="AJ49" s="179"/>
      <c r="AK49" s="409"/>
      <c r="AL49" s="409"/>
      <c r="AM49" s="409"/>
      <c r="AN49" s="161"/>
      <c r="AO49" s="169"/>
    </row>
    <row r="50" spans="1:41" ht="12" customHeight="1">
      <c r="A50" s="645"/>
      <c r="B50" s="161"/>
      <c r="C50" s="143"/>
      <c r="D50" s="143"/>
      <c r="E50" s="162"/>
      <c r="F50" s="161"/>
      <c r="G50" s="766" t="s">
        <v>170</v>
      </c>
      <c r="H50" s="110" t="s">
        <v>871</v>
      </c>
      <c r="I50" s="143"/>
      <c r="J50" s="143"/>
      <c r="K50" s="1771"/>
      <c r="L50" s="161"/>
      <c r="M50" s="143"/>
      <c r="N50" s="143"/>
      <c r="O50" s="162"/>
      <c r="P50" s="189" t="s">
        <v>192</v>
      </c>
      <c r="Q50" s="172" t="s">
        <v>1334</v>
      </c>
      <c r="R50" s="172"/>
      <c r="S50" s="625"/>
      <c r="T50" s="181"/>
      <c r="U50" s="662" t="s">
        <v>514</v>
      </c>
      <c r="V50" s="172" t="s">
        <v>1314</v>
      </c>
      <c r="W50" s="172"/>
      <c r="X50" s="173"/>
      <c r="Y50" s="172" t="s">
        <v>190</v>
      </c>
      <c r="Z50" s="172"/>
      <c r="AA50" s="173"/>
      <c r="AB50" s="173"/>
      <c r="AC50" s="173"/>
      <c r="AD50" s="173"/>
      <c r="AE50" s="172"/>
      <c r="AF50" s="172"/>
      <c r="AG50" s="172"/>
      <c r="AH50" s="172"/>
      <c r="AI50" s="174"/>
      <c r="AJ50" s="179"/>
      <c r="AK50" s="409"/>
      <c r="AL50" s="409"/>
      <c r="AM50" s="409"/>
      <c r="AN50" s="161"/>
      <c r="AO50" s="169"/>
    </row>
    <row r="51" spans="1:41" ht="12" customHeight="1">
      <c r="A51" s="645"/>
      <c r="B51" s="161"/>
      <c r="C51" s="143"/>
      <c r="D51" s="143"/>
      <c r="E51" s="162"/>
      <c r="F51" s="161"/>
      <c r="G51" s="110"/>
      <c r="H51" s="110"/>
      <c r="I51" s="143"/>
      <c r="J51" s="143"/>
      <c r="K51" s="1771"/>
      <c r="L51" s="780" t="s">
        <v>1302</v>
      </c>
      <c r="M51" s="175"/>
      <c r="N51" s="175"/>
      <c r="O51" s="781"/>
      <c r="P51" s="767" t="s">
        <v>192</v>
      </c>
      <c r="Q51" s="768" t="s">
        <v>189</v>
      </c>
      <c r="R51" s="768"/>
      <c r="S51" s="768"/>
      <c r="T51" s="321" t="s">
        <v>168</v>
      </c>
      <c r="U51" s="1773"/>
      <c r="V51" s="1773"/>
      <c r="W51" s="769" t="s">
        <v>1303</v>
      </c>
      <c r="X51" s="1769"/>
      <c r="Y51" s="1769"/>
      <c r="Z51" s="1769"/>
      <c r="AA51" s="1769"/>
      <c r="AB51" s="1769"/>
      <c r="AC51" s="1769"/>
      <c r="AD51" s="1769"/>
      <c r="AE51" s="1769"/>
      <c r="AF51" s="1769"/>
      <c r="AG51" s="1769"/>
      <c r="AH51" s="769" t="s">
        <v>190</v>
      </c>
      <c r="AI51" s="770"/>
      <c r="AJ51" s="179"/>
      <c r="AK51" s="409"/>
      <c r="AL51" s="409"/>
      <c r="AM51" s="409"/>
      <c r="AN51" s="161"/>
      <c r="AO51" s="169"/>
    </row>
    <row r="52" spans="1:41" ht="12" customHeight="1">
      <c r="A52" s="645"/>
      <c r="B52" s="161"/>
      <c r="C52" s="143"/>
      <c r="D52" s="143"/>
      <c r="E52" s="162"/>
      <c r="F52" s="161"/>
      <c r="G52" s="766" t="s">
        <v>170</v>
      </c>
      <c r="H52" s="110" t="s">
        <v>872</v>
      </c>
      <c r="I52" s="143"/>
      <c r="J52" s="143"/>
      <c r="K52" s="1771"/>
      <c r="L52" s="163" t="s">
        <v>1305</v>
      </c>
      <c r="M52" s="164"/>
      <c r="N52" s="164"/>
      <c r="O52" s="165"/>
      <c r="P52" s="143" t="s">
        <v>192</v>
      </c>
      <c r="Q52" s="168" t="s">
        <v>1306</v>
      </c>
      <c r="R52" s="143"/>
      <c r="S52" s="143"/>
      <c r="T52" s="145" t="s">
        <v>168</v>
      </c>
      <c r="U52" s="763" t="s">
        <v>514</v>
      </c>
      <c r="V52" s="143" t="s">
        <v>1307</v>
      </c>
      <c r="W52" s="143"/>
      <c r="X52" s="143"/>
      <c r="Y52" s="763" t="s">
        <v>514</v>
      </c>
      <c r="Z52" s="168" t="s">
        <v>224</v>
      </c>
      <c r="AA52" s="143"/>
      <c r="AB52" s="167" t="s">
        <v>168</v>
      </c>
      <c r="AC52" s="1774"/>
      <c r="AD52" s="1774"/>
      <c r="AE52" s="1774"/>
      <c r="AF52" s="1774"/>
      <c r="AG52" s="1774"/>
      <c r="AH52" s="143" t="s">
        <v>550</v>
      </c>
      <c r="AI52" s="764"/>
      <c r="AJ52" s="179"/>
      <c r="AK52" s="409"/>
      <c r="AL52" s="409"/>
      <c r="AM52" s="409"/>
      <c r="AN52" s="161"/>
      <c r="AO52" s="169"/>
    </row>
    <row r="53" spans="1:41" ht="12" customHeight="1">
      <c r="A53" s="645"/>
      <c r="B53" s="143"/>
      <c r="C53" s="143"/>
      <c r="D53" s="143"/>
      <c r="E53" s="143"/>
      <c r="F53" s="161"/>
      <c r="G53" s="110"/>
      <c r="H53" s="110"/>
      <c r="I53" s="143"/>
      <c r="J53" s="143"/>
      <c r="K53" s="1771"/>
      <c r="L53" s="161"/>
      <c r="M53" s="143"/>
      <c r="N53" s="143"/>
      <c r="O53" s="162"/>
      <c r="P53" s="143" t="s">
        <v>192</v>
      </c>
      <c r="Q53" s="143" t="s">
        <v>178</v>
      </c>
      <c r="R53" s="143"/>
      <c r="S53" s="143"/>
      <c r="T53" s="143"/>
      <c r="U53" s="763" t="s">
        <v>514</v>
      </c>
      <c r="V53" s="168" t="s">
        <v>179</v>
      </c>
      <c r="W53" s="168"/>
      <c r="X53" s="143"/>
      <c r="Y53" s="763" t="s">
        <v>514</v>
      </c>
      <c r="Z53" s="143" t="s">
        <v>176</v>
      </c>
      <c r="AA53" s="143"/>
      <c r="AB53" s="167" t="s">
        <v>168</v>
      </c>
      <c r="AC53" s="1595"/>
      <c r="AD53" s="1595"/>
      <c r="AE53" s="1595"/>
      <c r="AF53" s="1595"/>
      <c r="AG53" s="1595"/>
      <c r="AH53" s="143" t="s">
        <v>190</v>
      </c>
      <c r="AI53" s="162"/>
      <c r="AJ53" s="179"/>
      <c r="AK53" s="409"/>
      <c r="AL53" s="409"/>
      <c r="AM53" s="409"/>
      <c r="AN53" s="161"/>
      <c r="AO53" s="169"/>
    </row>
    <row r="54" spans="1:41" ht="12" customHeight="1">
      <c r="A54" s="645"/>
      <c r="B54" s="143"/>
      <c r="C54" s="143"/>
      <c r="D54" s="143"/>
      <c r="E54" s="143"/>
      <c r="F54" s="161"/>
      <c r="G54" s="766" t="s">
        <v>170</v>
      </c>
      <c r="H54" s="110" t="s">
        <v>873</v>
      </c>
      <c r="I54" s="143"/>
      <c r="J54" s="143"/>
      <c r="K54" s="1771"/>
      <c r="L54" s="161"/>
      <c r="M54" s="143"/>
      <c r="N54" s="143"/>
      <c r="O54" s="162"/>
      <c r="P54" s="143"/>
      <c r="Q54" s="143"/>
      <c r="R54" s="143"/>
      <c r="S54" s="143"/>
      <c r="T54" s="145" t="s">
        <v>168</v>
      </c>
      <c r="U54" s="763" t="s">
        <v>514</v>
      </c>
      <c r="V54" s="143" t="s">
        <v>1307</v>
      </c>
      <c r="W54" s="143"/>
      <c r="X54" s="143"/>
      <c r="Y54" s="763" t="s">
        <v>514</v>
      </c>
      <c r="Z54" s="168" t="s">
        <v>224</v>
      </c>
      <c r="AA54" s="143"/>
      <c r="AB54" s="167" t="s">
        <v>168</v>
      </c>
      <c r="AC54" s="1595"/>
      <c r="AD54" s="1595"/>
      <c r="AE54" s="1595"/>
      <c r="AF54" s="1595"/>
      <c r="AG54" s="1595"/>
      <c r="AH54" s="143" t="s">
        <v>550</v>
      </c>
      <c r="AI54" s="162"/>
      <c r="AJ54" s="179"/>
      <c r="AK54" s="409"/>
      <c r="AL54" s="409"/>
      <c r="AM54" s="409"/>
      <c r="AN54" s="161"/>
      <c r="AO54" s="169"/>
    </row>
    <row r="55" spans="1:41" ht="12" customHeight="1">
      <c r="A55" s="645"/>
      <c r="B55" s="143"/>
      <c r="C55" s="143"/>
      <c r="D55" s="143"/>
      <c r="E55" s="143"/>
      <c r="F55" s="782"/>
      <c r="G55" s="783"/>
      <c r="H55" s="143"/>
      <c r="I55" s="143"/>
      <c r="J55" s="162"/>
      <c r="K55" s="1771"/>
      <c r="L55" s="161"/>
      <c r="M55" s="143"/>
      <c r="N55" s="143"/>
      <c r="O55" s="162"/>
      <c r="P55" s="143"/>
      <c r="Q55" s="143" t="s">
        <v>1311</v>
      </c>
      <c r="R55" s="143"/>
      <c r="S55" s="143"/>
      <c r="T55" s="143"/>
      <c r="U55" s="763" t="s">
        <v>514</v>
      </c>
      <c r="V55" s="143" t="s">
        <v>180</v>
      </c>
      <c r="W55" s="143"/>
      <c r="X55" s="763" t="s">
        <v>514</v>
      </c>
      <c r="Y55" s="143" t="s">
        <v>1312</v>
      </c>
      <c r="Z55" s="143"/>
      <c r="AA55" s="167"/>
      <c r="AB55" s="763" t="s">
        <v>514</v>
      </c>
      <c r="AC55" s="143" t="s">
        <v>546</v>
      </c>
      <c r="AE55" s="763" t="s">
        <v>514</v>
      </c>
      <c r="AF55" s="143" t="s">
        <v>1313</v>
      </c>
      <c r="AG55" s="167"/>
      <c r="AH55" s="167"/>
      <c r="AI55" s="162"/>
      <c r="AJ55" s="179"/>
      <c r="AK55" s="409"/>
      <c r="AL55" s="409"/>
      <c r="AM55" s="409"/>
      <c r="AN55" s="161"/>
      <c r="AO55" s="169"/>
    </row>
    <row r="56" spans="1:41" ht="12" customHeight="1">
      <c r="A56" s="645"/>
      <c r="B56" s="143"/>
      <c r="C56" s="143"/>
      <c r="D56" s="143"/>
      <c r="E56" s="143"/>
      <c r="F56" s="782"/>
      <c r="G56" s="783"/>
      <c r="H56" s="143"/>
      <c r="I56" s="143"/>
      <c r="J56" s="162"/>
      <c r="K56" s="1771"/>
      <c r="L56" s="161"/>
      <c r="M56" s="143"/>
      <c r="N56" s="143"/>
      <c r="O56" s="162"/>
      <c r="P56" s="143" t="s">
        <v>192</v>
      </c>
      <c r="Q56" s="143" t="s">
        <v>181</v>
      </c>
      <c r="R56" s="143"/>
      <c r="S56" s="167" t="s">
        <v>168</v>
      </c>
      <c r="T56" s="763" t="s">
        <v>514</v>
      </c>
      <c r="U56" s="143" t="s">
        <v>1314</v>
      </c>
      <c r="V56" s="143"/>
      <c r="W56" s="168"/>
      <c r="X56" s="143" t="s">
        <v>190</v>
      </c>
      <c r="Y56" s="143"/>
      <c r="Z56" s="143"/>
      <c r="AA56" s="168"/>
      <c r="AB56" s="168"/>
      <c r="AC56" s="168"/>
      <c r="AD56" s="168"/>
      <c r="AE56" s="143"/>
      <c r="AF56" s="143"/>
      <c r="AG56" s="143"/>
      <c r="AH56" s="143"/>
      <c r="AI56" s="162"/>
      <c r="AJ56" s="179"/>
      <c r="AK56" s="409"/>
      <c r="AL56" s="409"/>
      <c r="AM56" s="409"/>
      <c r="AN56" s="161"/>
      <c r="AO56" s="169"/>
    </row>
    <row r="57" spans="1:41" ht="12" customHeight="1">
      <c r="A57" s="645"/>
      <c r="B57" s="143"/>
      <c r="C57" s="143"/>
      <c r="D57" s="143"/>
      <c r="E57" s="143"/>
      <c r="F57" s="161"/>
      <c r="G57" s="143"/>
      <c r="H57" s="143"/>
      <c r="I57" s="143"/>
      <c r="J57" s="162"/>
      <c r="K57" s="1771"/>
      <c r="L57" s="161"/>
      <c r="M57" s="143"/>
      <c r="N57" s="143"/>
      <c r="O57" s="162"/>
      <c r="P57" s="143"/>
      <c r="Q57" s="143" t="s">
        <v>182</v>
      </c>
      <c r="R57" s="143"/>
      <c r="S57" s="143"/>
      <c r="T57" s="145" t="s">
        <v>168</v>
      </c>
      <c r="U57" s="763" t="s">
        <v>514</v>
      </c>
      <c r="V57" s="143" t="s">
        <v>1315</v>
      </c>
      <c r="W57" s="143"/>
      <c r="X57" s="143"/>
      <c r="Y57" s="143"/>
      <c r="Z57" s="143"/>
      <c r="AA57" s="143"/>
      <c r="AB57" s="143"/>
      <c r="AC57" s="143"/>
      <c r="AD57" s="763" t="s">
        <v>514</v>
      </c>
      <c r="AE57" s="143" t="s">
        <v>1316</v>
      </c>
      <c r="AF57" s="143"/>
      <c r="AG57" s="143"/>
      <c r="AH57" s="143"/>
      <c r="AI57" s="162"/>
      <c r="AJ57" s="179"/>
      <c r="AK57" s="409"/>
      <c r="AL57" s="409"/>
      <c r="AM57" s="409"/>
      <c r="AN57" s="161"/>
      <c r="AO57" s="169"/>
    </row>
    <row r="58" spans="1:41" ht="12" customHeight="1">
      <c r="A58" s="645"/>
      <c r="B58" s="143"/>
      <c r="C58" s="143"/>
      <c r="D58" s="143"/>
      <c r="E58" s="143"/>
      <c r="F58" s="161"/>
      <c r="G58" s="143"/>
      <c r="H58" s="143"/>
      <c r="I58" s="143"/>
      <c r="J58" s="162"/>
      <c r="K58" s="1771"/>
      <c r="L58" s="161"/>
      <c r="M58" s="411"/>
      <c r="N58" s="410"/>
      <c r="O58" s="784"/>
      <c r="P58" s="189"/>
      <c r="Q58" s="172" t="s">
        <v>183</v>
      </c>
      <c r="R58" s="172"/>
      <c r="S58" s="172"/>
      <c r="T58" s="172"/>
      <c r="U58" s="172"/>
      <c r="V58" s="172"/>
      <c r="W58" s="172"/>
      <c r="X58" s="625" t="s">
        <v>168</v>
      </c>
      <c r="Y58" s="662" t="s">
        <v>514</v>
      </c>
      <c r="Z58" s="172" t="s">
        <v>1317</v>
      </c>
      <c r="AA58" s="172"/>
      <c r="AB58" s="172"/>
      <c r="AC58" s="172"/>
      <c r="AD58" s="172"/>
      <c r="AE58" s="172"/>
      <c r="AF58" s="172"/>
      <c r="AG58" s="172"/>
      <c r="AH58" s="172"/>
      <c r="AI58" s="174"/>
      <c r="AJ58" s="179"/>
      <c r="AK58" s="409"/>
      <c r="AL58" s="409"/>
      <c r="AM58" s="409"/>
      <c r="AN58" s="161"/>
      <c r="AO58" s="169"/>
    </row>
    <row r="59" spans="1:41" ht="12" customHeight="1">
      <c r="A59" s="645"/>
      <c r="B59" s="143"/>
      <c r="C59" s="143"/>
      <c r="D59" s="143"/>
      <c r="E59" s="143"/>
      <c r="F59" s="161"/>
      <c r="G59" s="143"/>
      <c r="H59" s="143"/>
      <c r="I59" s="143"/>
      <c r="J59" s="162"/>
      <c r="K59" s="1771"/>
      <c r="L59" s="182" t="s">
        <v>1318</v>
      </c>
      <c r="M59" s="176"/>
      <c r="N59" s="143"/>
      <c r="O59" s="162"/>
      <c r="P59" s="767" t="s">
        <v>192</v>
      </c>
      <c r="Q59" s="768" t="s">
        <v>189</v>
      </c>
      <c r="R59" s="768"/>
      <c r="S59" s="768"/>
      <c r="T59" s="321" t="s">
        <v>168</v>
      </c>
      <c r="U59" s="1773"/>
      <c r="V59" s="1773"/>
      <c r="W59" s="769" t="s">
        <v>1303</v>
      </c>
      <c r="X59" s="1769"/>
      <c r="Y59" s="1769"/>
      <c r="Z59" s="1769"/>
      <c r="AA59" s="1769"/>
      <c r="AB59" s="1769"/>
      <c r="AC59" s="1769"/>
      <c r="AD59" s="1769"/>
      <c r="AE59" s="1769"/>
      <c r="AF59" s="1769"/>
      <c r="AG59" s="1769"/>
      <c r="AH59" s="769" t="s">
        <v>190</v>
      </c>
      <c r="AI59" s="770"/>
      <c r="AJ59" s="179"/>
      <c r="AK59" s="409"/>
      <c r="AL59" s="409"/>
      <c r="AM59" s="409"/>
      <c r="AN59" s="161"/>
      <c r="AO59" s="169"/>
    </row>
    <row r="60" spans="1:41" ht="12" customHeight="1">
      <c r="A60" s="645"/>
      <c r="B60" s="143"/>
      <c r="C60" s="143"/>
      <c r="D60" s="143"/>
      <c r="E60" s="143"/>
      <c r="F60" s="161"/>
      <c r="G60" s="143"/>
      <c r="H60" s="143"/>
      <c r="I60" s="143"/>
      <c r="J60" s="162"/>
      <c r="K60" s="1771"/>
      <c r="L60" s="161" t="s">
        <v>1319</v>
      </c>
      <c r="M60" s="143"/>
      <c r="N60" s="143"/>
      <c r="O60" s="162"/>
      <c r="P60" s="143" t="s">
        <v>192</v>
      </c>
      <c r="Q60" s="143" t="s">
        <v>1320</v>
      </c>
      <c r="R60" s="143"/>
      <c r="S60" s="763" t="s">
        <v>514</v>
      </c>
      <c r="T60" s="143" t="s">
        <v>184</v>
      </c>
      <c r="U60" s="143"/>
      <c r="V60" s="763" t="s">
        <v>514</v>
      </c>
      <c r="W60" s="143" t="s">
        <v>1321</v>
      </c>
      <c r="X60" s="143"/>
      <c r="Y60" s="143"/>
      <c r="Z60" s="143"/>
      <c r="AA60" s="763" t="s">
        <v>514</v>
      </c>
      <c r="AB60" s="168" t="s">
        <v>186</v>
      </c>
      <c r="AC60" s="168"/>
      <c r="AD60" s="168"/>
      <c r="AE60" s="774"/>
      <c r="AF60" s="774"/>
      <c r="AG60" s="774"/>
      <c r="AH60" s="774"/>
      <c r="AI60" s="764"/>
      <c r="AJ60" s="179"/>
      <c r="AK60" s="409"/>
      <c r="AL60" s="409"/>
      <c r="AM60" s="409"/>
      <c r="AN60" s="161"/>
      <c r="AO60" s="169"/>
    </row>
    <row r="61" spans="1:41" ht="12" customHeight="1">
      <c r="A61" s="785"/>
      <c r="B61" s="143"/>
      <c r="C61" s="143"/>
      <c r="D61" s="143"/>
      <c r="E61" s="143"/>
      <c r="F61" s="161"/>
      <c r="G61" s="143"/>
      <c r="H61" s="143"/>
      <c r="I61" s="143"/>
      <c r="J61" s="162"/>
      <c r="K61" s="1771"/>
      <c r="L61" s="161"/>
      <c r="M61" s="143"/>
      <c r="N61" s="143"/>
      <c r="O61" s="162"/>
      <c r="P61" s="161"/>
      <c r="Q61" s="143"/>
      <c r="R61" s="143"/>
      <c r="S61" s="763" t="s">
        <v>514</v>
      </c>
      <c r="T61" s="168" t="s">
        <v>224</v>
      </c>
      <c r="U61" s="168"/>
      <c r="V61" s="167" t="s">
        <v>168</v>
      </c>
      <c r="W61" s="1595"/>
      <c r="X61" s="1595"/>
      <c r="Y61" s="1595"/>
      <c r="Z61" s="1595"/>
      <c r="AA61" s="1595"/>
      <c r="AB61" s="1595"/>
      <c r="AC61" s="1595"/>
      <c r="AD61" s="1595"/>
      <c r="AE61" s="1595"/>
      <c r="AF61" s="1595"/>
      <c r="AG61" s="1595"/>
      <c r="AH61" s="143" t="s">
        <v>550</v>
      </c>
      <c r="AI61" s="764"/>
      <c r="AJ61" s="179"/>
      <c r="AK61" s="409"/>
      <c r="AL61" s="409"/>
      <c r="AM61" s="409"/>
      <c r="AN61" s="161"/>
      <c r="AO61" s="169"/>
    </row>
    <row r="62" spans="1:41" ht="12" customHeight="1">
      <c r="A62" s="785"/>
      <c r="B62" s="143"/>
      <c r="C62" s="143"/>
      <c r="D62" s="143"/>
      <c r="E62" s="143"/>
      <c r="F62" s="161"/>
      <c r="G62" s="143"/>
      <c r="H62" s="143"/>
      <c r="I62" s="143"/>
      <c r="J62" s="162"/>
      <c r="K62" s="1772"/>
      <c r="L62" s="161"/>
      <c r="M62" s="143"/>
      <c r="N62" s="143"/>
      <c r="O62" s="174"/>
      <c r="P62" s="172" t="s">
        <v>192</v>
      </c>
      <c r="Q62" s="172" t="s">
        <v>1322</v>
      </c>
      <c r="R62" s="172"/>
      <c r="S62" s="662" t="s">
        <v>514</v>
      </c>
      <c r="T62" s="172" t="s">
        <v>1307</v>
      </c>
      <c r="U62" s="172"/>
      <c r="V62" s="172"/>
      <c r="W62" s="662" t="s">
        <v>514</v>
      </c>
      <c r="X62" s="173" t="s">
        <v>224</v>
      </c>
      <c r="Y62" s="173"/>
      <c r="Z62" s="625" t="s">
        <v>168</v>
      </c>
      <c r="AA62" s="1566"/>
      <c r="AB62" s="1566"/>
      <c r="AC62" s="1566"/>
      <c r="AD62" s="1566"/>
      <c r="AE62" s="1566"/>
      <c r="AF62" s="1566"/>
      <c r="AG62" s="1566"/>
      <c r="AH62" s="172" t="s">
        <v>550</v>
      </c>
      <c r="AI62" s="771"/>
      <c r="AJ62" s="179"/>
      <c r="AK62" s="409"/>
      <c r="AL62" s="409"/>
      <c r="AM62" s="409"/>
      <c r="AN62" s="161"/>
      <c r="AO62" s="169"/>
    </row>
    <row r="63" spans="1:41" ht="12" customHeight="1">
      <c r="A63" s="785"/>
      <c r="B63" s="143"/>
      <c r="C63" s="143"/>
      <c r="D63" s="143"/>
      <c r="E63" s="143"/>
      <c r="F63" s="161"/>
      <c r="G63" s="143"/>
      <c r="H63" s="143"/>
      <c r="I63" s="143"/>
      <c r="J63" s="162"/>
      <c r="K63" s="1775" t="s">
        <v>187</v>
      </c>
      <c r="L63" s="182" t="s">
        <v>1326</v>
      </c>
      <c r="M63" s="176"/>
      <c r="N63" s="176"/>
      <c r="O63" s="162"/>
      <c r="P63" s="767" t="s">
        <v>192</v>
      </c>
      <c r="Q63" s="768" t="s">
        <v>189</v>
      </c>
      <c r="R63" s="768"/>
      <c r="S63" s="768"/>
      <c r="T63" s="321" t="s">
        <v>168</v>
      </c>
      <c r="U63" s="1773"/>
      <c r="V63" s="1773"/>
      <c r="W63" s="769" t="s">
        <v>1303</v>
      </c>
      <c r="X63" s="1769"/>
      <c r="Y63" s="1769"/>
      <c r="Z63" s="1769"/>
      <c r="AA63" s="1769"/>
      <c r="AB63" s="1769"/>
      <c r="AC63" s="1769"/>
      <c r="AD63" s="1769"/>
      <c r="AE63" s="1769"/>
      <c r="AF63" s="1769"/>
      <c r="AG63" s="1769"/>
      <c r="AH63" s="769" t="s">
        <v>190</v>
      </c>
      <c r="AI63" s="770"/>
      <c r="AJ63" s="179"/>
      <c r="AK63" s="409"/>
      <c r="AL63" s="409"/>
      <c r="AM63" s="409"/>
      <c r="AN63" s="161"/>
      <c r="AO63" s="169"/>
    </row>
    <row r="64" spans="1:41" ht="12" customHeight="1">
      <c r="A64" s="785"/>
      <c r="B64" s="143"/>
      <c r="C64" s="143"/>
      <c r="D64" s="143"/>
      <c r="E64" s="143"/>
      <c r="F64" s="161"/>
      <c r="G64" s="143"/>
      <c r="H64" s="143"/>
      <c r="I64" s="143"/>
      <c r="J64" s="162"/>
      <c r="K64" s="1771"/>
      <c r="L64" s="161" t="s">
        <v>1329</v>
      </c>
      <c r="M64" s="143"/>
      <c r="N64" s="143"/>
      <c r="O64" s="162"/>
      <c r="P64" s="161" t="s">
        <v>192</v>
      </c>
      <c r="Q64" s="143" t="s">
        <v>178</v>
      </c>
      <c r="R64" s="143"/>
      <c r="S64" s="143"/>
      <c r="T64" s="143"/>
      <c r="U64" s="143"/>
      <c r="V64" s="143"/>
      <c r="W64" s="143"/>
      <c r="X64" s="143"/>
      <c r="Y64" s="143"/>
      <c r="Z64" s="143"/>
      <c r="AA64" s="168"/>
      <c r="AB64" s="168"/>
      <c r="AC64" s="168"/>
      <c r="AD64" s="168"/>
      <c r="AE64" s="143"/>
      <c r="AF64" s="143"/>
      <c r="AG64" s="143"/>
      <c r="AH64" s="143"/>
      <c r="AI64" s="162"/>
      <c r="AJ64" s="179"/>
      <c r="AK64" s="409"/>
      <c r="AL64" s="409"/>
      <c r="AM64" s="409"/>
      <c r="AN64" s="161"/>
      <c r="AO64" s="169"/>
    </row>
    <row r="65" spans="1:41" ht="12" customHeight="1">
      <c r="A65" s="785"/>
      <c r="B65" s="143"/>
      <c r="C65" s="143"/>
      <c r="D65" s="143"/>
      <c r="E65" s="143"/>
      <c r="F65" s="161"/>
      <c r="G65" s="143"/>
      <c r="H65" s="143"/>
      <c r="I65" s="143"/>
      <c r="J65" s="162"/>
      <c r="K65" s="1771"/>
      <c r="L65" s="161"/>
      <c r="M65" s="143"/>
      <c r="N65" s="143"/>
      <c r="O65" s="162"/>
      <c r="P65" s="161"/>
      <c r="Q65" s="145" t="s">
        <v>168</v>
      </c>
      <c r="R65" s="763" t="s">
        <v>514</v>
      </c>
      <c r="S65" s="143" t="s">
        <v>1307</v>
      </c>
      <c r="T65" s="143"/>
      <c r="U65" s="143"/>
      <c r="V65" s="763" t="s">
        <v>514</v>
      </c>
      <c r="W65" s="168" t="s">
        <v>224</v>
      </c>
      <c r="X65" s="168"/>
      <c r="Y65" s="167" t="s">
        <v>168</v>
      </c>
      <c r="Z65" s="1595"/>
      <c r="AA65" s="1595"/>
      <c r="AB65" s="1595"/>
      <c r="AC65" s="1595"/>
      <c r="AD65" s="1595"/>
      <c r="AE65" s="1595"/>
      <c r="AF65" s="1595"/>
      <c r="AG65" s="143" t="s">
        <v>550</v>
      </c>
      <c r="AH65" s="143"/>
      <c r="AI65" s="162"/>
      <c r="AJ65" s="179"/>
      <c r="AK65" s="409"/>
      <c r="AL65" s="409"/>
      <c r="AM65" s="409"/>
      <c r="AN65" s="161"/>
      <c r="AO65" s="169"/>
    </row>
    <row r="66" spans="1:41" ht="12" customHeight="1">
      <c r="A66" s="785"/>
      <c r="B66" s="143"/>
      <c r="C66" s="143"/>
      <c r="D66" s="143"/>
      <c r="E66" s="143"/>
      <c r="F66" s="161"/>
      <c r="G66" s="143"/>
      <c r="H66" s="143"/>
      <c r="I66" s="143"/>
      <c r="J66" s="162"/>
      <c r="K66" s="1771"/>
      <c r="L66" s="161"/>
      <c r="M66" s="143"/>
      <c r="N66" s="143"/>
      <c r="O66" s="174"/>
      <c r="P66" s="172"/>
      <c r="Q66" s="172" t="s">
        <v>1311</v>
      </c>
      <c r="R66" s="172"/>
      <c r="S66" s="172"/>
      <c r="T66" s="172"/>
      <c r="U66" s="662" t="s">
        <v>514</v>
      </c>
      <c r="V66" s="172" t="s">
        <v>180</v>
      </c>
      <c r="W66" s="172"/>
      <c r="X66" s="662" t="s">
        <v>514</v>
      </c>
      <c r="Y66" s="172" t="s">
        <v>1312</v>
      </c>
      <c r="Z66" s="172"/>
      <c r="AA66" s="625"/>
      <c r="AB66" s="662" t="s">
        <v>514</v>
      </c>
      <c r="AC66" s="172" t="s">
        <v>546</v>
      </c>
      <c r="AD66" s="682"/>
      <c r="AE66" s="662" t="s">
        <v>514</v>
      </c>
      <c r="AF66" s="172" t="s">
        <v>1313</v>
      </c>
      <c r="AG66" s="625"/>
      <c r="AH66" s="625"/>
      <c r="AI66" s="174"/>
      <c r="AJ66" s="179"/>
      <c r="AK66" s="409"/>
      <c r="AL66" s="409"/>
      <c r="AM66" s="409"/>
      <c r="AN66" s="161"/>
      <c r="AO66" s="169"/>
    </row>
    <row r="67" spans="1:41" ht="12" customHeight="1">
      <c r="A67" s="785"/>
      <c r="B67" s="143"/>
      <c r="C67" s="143"/>
      <c r="D67" s="143"/>
      <c r="E67" s="143"/>
      <c r="F67" s="161"/>
      <c r="G67" s="143"/>
      <c r="H67" s="143"/>
      <c r="I67" s="143"/>
      <c r="J67" s="162"/>
      <c r="K67" s="1771"/>
      <c r="L67" s="182" t="s">
        <v>1318</v>
      </c>
      <c r="M67" s="176"/>
      <c r="N67" s="176"/>
      <c r="O67" s="162"/>
      <c r="P67" s="767" t="s">
        <v>192</v>
      </c>
      <c r="Q67" s="768" t="s">
        <v>189</v>
      </c>
      <c r="R67" s="768"/>
      <c r="S67" s="768"/>
      <c r="T67" s="321" t="s">
        <v>168</v>
      </c>
      <c r="U67" s="1773"/>
      <c r="V67" s="1773"/>
      <c r="W67" s="769" t="s">
        <v>1303</v>
      </c>
      <c r="X67" s="1769"/>
      <c r="Y67" s="1769"/>
      <c r="Z67" s="1769"/>
      <c r="AA67" s="1769"/>
      <c r="AB67" s="1769"/>
      <c r="AC67" s="1769"/>
      <c r="AD67" s="1769"/>
      <c r="AE67" s="1769"/>
      <c r="AF67" s="1769"/>
      <c r="AG67" s="1769"/>
      <c r="AH67" s="769" t="s">
        <v>190</v>
      </c>
      <c r="AI67" s="770"/>
      <c r="AJ67" s="179"/>
      <c r="AK67" s="409"/>
      <c r="AL67" s="409"/>
      <c r="AM67" s="409"/>
      <c r="AN67" s="161"/>
      <c r="AO67" s="169"/>
    </row>
    <row r="68" spans="1:41" ht="12" customHeight="1">
      <c r="A68" s="785"/>
      <c r="B68" s="143"/>
      <c r="C68" s="143"/>
      <c r="D68" s="143"/>
      <c r="E68" s="143"/>
      <c r="F68" s="161"/>
      <c r="G68" s="143"/>
      <c r="H68" s="143"/>
      <c r="I68" s="143"/>
      <c r="J68" s="162"/>
      <c r="K68" s="1771"/>
      <c r="L68" s="161" t="s">
        <v>1319</v>
      </c>
      <c r="M68" s="143"/>
      <c r="N68" s="143"/>
      <c r="O68" s="162"/>
      <c r="P68" s="775" t="s">
        <v>192</v>
      </c>
      <c r="Q68" s="776" t="s">
        <v>1320</v>
      </c>
      <c r="R68" s="776"/>
      <c r="S68" s="777" t="s">
        <v>514</v>
      </c>
      <c r="T68" s="776" t="s">
        <v>184</v>
      </c>
      <c r="U68" s="776"/>
      <c r="V68" s="777" t="s">
        <v>514</v>
      </c>
      <c r="W68" s="776" t="s">
        <v>1321</v>
      </c>
      <c r="X68" s="776"/>
      <c r="Y68" s="776"/>
      <c r="Z68" s="776"/>
      <c r="AA68" s="777" t="s">
        <v>514</v>
      </c>
      <c r="AB68" s="778" t="s">
        <v>186</v>
      </c>
      <c r="AC68" s="778"/>
      <c r="AD68" s="778"/>
      <c r="AE68" s="776"/>
      <c r="AF68" s="776"/>
      <c r="AG68" s="776"/>
      <c r="AH68" s="776"/>
      <c r="AI68" s="779"/>
      <c r="AJ68" s="179"/>
      <c r="AK68" s="409"/>
      <c r="AL68" s="409"/>
      <c r="AM68" s="409"/>
      <c r="AN68" s="161"/>
      <c r="AO68" s="169"/>
    </row>
    <row r="69" spans="1:41" ht="12" customHeight="1">
      <c r="A69" s="785"/>
      <c r="B69" s="143"/>
      <c r="C69" s="143"/>
      <c r="D69" s="143"/>
      <c r="E69" s="143"/>
      <c r="F69" s="161"/>
      <c r="G69" s="143"/>
      <c r="H69" s="143"/>
      <c r="I69" s="143"/>
      <c r="J69" s="162"/>
      <c r="K69" s="1771"/>
      <c r="L69" s="161"/>
      <c r="M69" s="143"/>
      <c r="N69" s="143"/>
      <c r="O69" s="162"/>
      <c r="P69" s="161"/>
      <c r="Q69" s="143"/>
      <c r="R69" s="143"/>
      <c r="S69" s="763" t="s">
        <v>514</v>
      </c>
      <c r="T69" s="168" t="s">
        <v>224</v>
      </c>
      <c r="U69" s="168"/>
      <c r="V69" s="167" t="s">
        <v>168</v>
      </c>
      <c r="W69" s="1595"/>
      <c r="X69" s="1595"/>
      <c r="Y69" s="1595"/>
      <c r="Z69" s="1595"/>
      <c r="AA69" s="1595"/>
      <c r="AB69" s="1595"/>
      <c r="AC69" s="1595"/>
      <c r="AD69" s="1595"/>
      <c r="AE69" s="1595"/>
      <c r="AF69" s="1595"/>
      <c r="AG69" s="1595"/>
      <c r="AH69" s="143" t="s">
        <v>550</v>
      </c>
      <c r="AI69" s="764"/>
      <c r="AJ69" s="179"/>
      <c r="AK69" s="409"/>
      <c r="AL69" s="409"/>
      <c r="AM69" s="409"/>
      <c r="AN69" s="161"/>
      <c r="AO69" s="169"/>
    </row>
    <row r="70" spans="1:41" ht="12" customHeight="1">
      <c r="A70" s="785"/>
      <c r="B70" s="143"/>
      <c r="C70" s="143"/>
      <c r="D70" s="143"/>
      <c r="E70" s="143"/>
      <c r="F70" s="189"/>
      <c r="G70" s="172"/>
      <c r="H70" s="172"/>
      <c r="I70" s="143"/>
      <c r="J70" s="162"/>
      <c r="K70" s="1772"/>
      <c r="L70" s="161"/>
      <c r="M70" s="143"/>
      <c r="N70" s="172"/>
      <c r="O70" s="174"/>
      <c r="P70" s="189" t="s">
        <v>192</v>
      </c>
      <c r="Q70" s="172" t="s">
        <v>1322</v>
      </c>
      <c r="R70" s="172"/>
      <c r="S70" s="662" t="s">
        <v>514</v>
      </c>
      <c r="T70" s="172" t="s">
        <v>1307</v>
      </c>
      <c r="U70" s="172"/>
      <c r="V70" s="172"/>
      <c r="W70" s="662" t="s">
        <v>514</v>
      </c>
      <c r="X70" s="173" t="s">
        <v>224</v>
      </c>
      <c r="Y70" s="173"/>
      <c r="Z70" s="625" t="s">
        <v>168</v>
      </c>
      <c r="AA70" s="1566"/>
      <c r="AB70" s="1566"/>
      <c r="AC70" s="1566"/>
      <c r="AD70" s="1566"/>
      <c r="AE70" s="1566"/>
      <c r="AF70" s="1566"/>
      <c r="AG70" s="1566"/>
      <c r="AH70" s="172" t="s">
        <v>550</v>
      </c>
      <c r="AI70" s="771"/>
      <c r="AJ70" s="179"/>
      <c r="AK70" s="409"/>
      <c r="AL70" s="409"/>
      <c r="AM70" s="409"/>
      <c r="AN70" s="161"/>
      <c r="AO70" s="169"/>
    </row>
    <row r="71" spans="1:41" ht="12" customHeight="1">
      <c r="A71" s="785"/>
      <c r="B71" s="143"/>
      <c r="C71" s="143"/>
      <c r="D71" s="143"/>
      <c r="E71" s="143"/>
      <c r="F71" s="161" t="s">
        <v>1335</v>
      </c>
      <c r="G71" s="143"/>
      <c r="H71" s="143"/>
      <c r="I71" s="176"/>
      <c r="J71" s="176"/>
      <c r="K71" s="786"/>
      <c r="L71" s="182" t="s">
        <v>1336</v>
      </c>
      <c r="M71" s="176"/>
      <c r="N71" s="143"/>
      <c r="O71" s="162"/>
      <c r="P71" s="161"/>
      <c r="Q71" s="143"/>
      <c r="R71" s="143"/>
      <c r="S71" s="143" t="s">
        <v>188</v>
      </c>
      <c r="T71" s="143"/>
      <c r="U71" s="143"/>
      <c r="V71" s="143"/>
      <c r="W71" s="143"/>
      <c r="X71" s="143"/>
      <c r="Y71" s="143"/>
      <c r="Z71" s="143"/>
      <c r="AA71" s="168"/>
      <c r="AB71" s="168"/>
      <c r="AC71" s="143"/>
      <c r="AD71" s="143" t="s">
        <v>189</v>
      </c>
      <c r="AE71" s="168"/>
      <c r="AF71" s="143"/>
      <c r="AG71" s="143"/>
      <c r="AH71" s="143"/>
      <c r="AI71" s="162"/>
      <c r="AJ71" s="179"/>
      <c r="AK71" s="409"/>
      <c r="AL71" s="409"/>
      <c r="AM71" s="409"/>
      <c r="AN71" s="161"/>
      <c r="AO71" s="169"/>
    </row>
    <row r="72" spans="1:41" ht="12" customHeight="1">
      <c r="A72" s="785"/>
      <c r="B72" s="143"/>
      <c r="C72" s="143"/>
      <c r="D72" s="143"/>
      <c r="E72" s="143"/>
      <c r="F72" s="161" t="s">
        <v>1337</v>
      </c>
      <c r="G72" s="143"/>
      <c r="H72" s="143"/>
      <c r="I72" s="143"/>
      <c r="J72" s="143"/>
      <c r="K72" s="787"/>
      <c r="L72" s="161" t="s">
        <v>1338</v>
      </c>
      <c r="M72" s="143"/>
      <c r="N72" s="143"/>
      <c r="O72" s="162"/>
      <c r="P72" s="622" t="s">
        <v>168</v>
      </c>
      <c r="Q72" s="1595"/>
      <c r="R72" s="1595"/>
      <c r="S72" s="1595"/>
      <c r="T72" s="1595"/>
      <c r="U72" s="1595"/>
      <c r="V72" s="1595"/>
      <c r="W72" s="1595"/>
      <c r="X72" s="1595"/>
      <c r="Y72" s="1595"/>
      <c r="Z72" s="164" t="s">
        <v>190</v>
      </c>
      <c r="AA72" s="166" t="s">
        <v>168</v>
      </c>
      <c r="AB72" s="1640"/>
      <c r="AC72" s="1640"/>
      <c r="AD72" s="1640"/>
      <c r="AE72" s="1640"/>
      <c r="AF72" s="1640"/>
      <c r="AG72" s="1640"/>
      <c r="AH72" s="1640"/>
      <c r="AI72" s="162" t="s">
        <v>190</v>
      </c>
      <c r="AJ72" s="179"/>
      <c r="AK72" s="409"/>
      <c r="AL72" s="409"/>
      <c r="AM72" s="409"/>
      <c r="AN72" s="161"/>
      <c r="AO72" s="169"/>
    </row>
    <row r="73" spans="1:41" ht="12" customHeight="1">
      <c r="A73" s="785"/>
      <c r="B73" s="143"/>
      <c r="C73" s="143"/>
      <c r="D73" s="143"/>
      <c r="E73" s="143"/>
      <c r="F73" s="161"/>
      <c r="G73" s="143"/>
      <c r="H73" s="143"/>
      <c r="I73" s="143"/>
      <c r="J73" s="143"/>
      <c r="K73" s="787"/>
      <c r="L73" s="161" t="s">
        <v>1339</v>
      </c>
      <c r="M73" s="143"/>
      <c r="N73" s="143"/>
      <c r="O73" s="162"/>
      <c r="P73" s="622" t="s">
        <v>168</v>
      </c>
      <c r="Q73" s="1595"/>
      <c r="R73" s="1595"/>
      <c r="S73" s="1595"/>
      <c r="T73" s="1595"/>
      <c r="U73" s="1595"/>
      <c r="V73" s="1595"/>
      <c r="W73" s="1595"/>
      <c r="X73" s="1595"/>
      <c r="Y73" s="1595"/>
      <c r="Z73" s="164" t="s">
        <v>190</v>
      </c>
      <c r="AA73" s="166" t="s">
        <v>168</v>
      </c>
      <c r="AB73" s="1640"/>
      <c r="AC73" s="1640"/>
      <c r="AD73" s="1640"/>
      <c r="AE73" s="1640"/>
      <c r="AF73" s="1640"/>
      <c r="AG73" s="1640"/>
      <c r="AH73" s="1640"/>
      <c r="AI73" s="162" t="s">
        <v>190</v>
      </c>
      <c r="AJ73" s="179"/>
      <c r="AK73" s="409"/>
      <c r="AL73" s="409"/>
      <c r="AM73" s="409"/>
      <c r="AN73" s="161"/>
      <c r="AO73" s="169"/>
    </row>
    <row r="74" spans="1:41" ht="12" customHeight="1">
      <c r="A74" s="785"/>
      <c r="B74" s="143"/>
      <c r="C74" s="143"/>
      <c r="D74" s="143"/>
      <c r="E74" s="143"/>
      <c r="F74" s="161"/>
      <c r="G74" s="143"/>
      <c r="H74" s="143"/>
      <c r="I74" s="143"/>
      <c r="J74" s="143"/>
      <c r="K74" s="787"/>
      <c r="L74" s="161"/>
      <c r="M74" s="143"/>
      <c r="N74" s="143"/>
      <c r="O74" s="162"/>
      <c r="P74" s="622" t="s">
        <v>168</v>
      </c>
      <c r="Q74" s="1595"/>
      <c r="R74" s="1595"/>
      <c r="S74" s="1595"/>
      <c r="T74" s="1595"/>
      <c r="U74" s="1595"/>
      <c r="V74" s="1595"/>
      <c r="W74" s="1595"/>
      <c r="X74" s="1595"/>
      <c r="Y74" s="1595"/>
      <c r="Z74" s="164" t="s">
        <v>190</v>
      </c>
      <c r="AA74" s="166" t="s">
        <v>168</v>
      </c>
      <c r="AB74" s="1640"/>
      <c r="AC74" s="1640"/>
      <c r="AD74" s="1640"/>
      <c r="AE74" s="1640"/>
      <c r="AF74" s="1640"/>
      <c r="AG74" s="1640"/>
      <c r="AH74" s="1640"/>
      <c r="AI74" s="162" t="s">
        <v>190</v>
      </c>
      <c r="AJ74" s="179"/>
      <c r="AK74" s="409"/>
      <c r="AL74" s="409"/>
      <c r="AM74" s="409"/>
      <c r="AN74" s="161"/>
      <c r="AO74" s="169"/>
    </row>
    <row r="75" spans="1:41" ht="12" customHeight="1" thickBot="1">
      <c r="A75" s="788"/>
      <c r="B75" s="157"/>
      <c r="C75" s="157"/>
      <c r="D75" s="157"/>
      <c r="E75" s="157"/>
      <c r="F75" s="184"/>
      <c r="G75" s="157"/>
      <c r="H75" s="157"/>
      <c r="I75" s="157"/>
      <c r="J75" s="157"/>
      <c r="K75" s="789"/>
      <c r="L75" s="184"/>
      <c r="M75" s="157"/>
      <c r="N75" s="157"/>
      <c r="O75" s="185"/>
      <c r="P75" s="413" t="s">
        <v>168</v>
      </c>
      <c r="Q75" s="1770"/>
      <c r="R75" s="1770"/>
      <c r="S75" s="1770"/>
      <c r="T75" s="1770"/>
      <c r="U75" s="1770"/>
      <c r="V75" s="1770"/>
      <c r="W75" s="1770"/>
      <c r="X75" s="1770"/>
      <c r="Y75" s="1770"/>
      <c r="Z75" s="672" t="s">
        <v>190</v>
      </c>
      <c r="AA75" s="673" t="s">
        <v>168</v>
      </c>
      <c r="AB75" s="1770"/>
      <c r="AC75" s="1770"/>
      <c r="AD75" s="1770"/>
      <c r="AE75" s="1770"/>
      <c r="AF75" s="1770"/>
      <c r="AG75" s="1770"/>
      <c r="AH75" s="1770"/>
      <c r="AI75" s="185" t="s">
        <v>190</v>
      </c>
      <c r="AJ75" s="186"/>
      <c r="AK75" s="790"/>
      <c r="AL75" s="790"/>
      <c r="AM75" s="790"/>
      <c r="AN75" s="184"/>
      <c r="AO75" s="187"/>
    </row>
    <row r="76" spans="1:41" ht="12" customHeight="1">
      <c r="A76" s="791"/>
      <c r="B76" s="143" t="s">
        <v>1340</v>
      </c>
      <c r="C76" s="143"/>
      <c r="D76" s="143" t="s">
        <v>1341</v>
      </c>
      <c r="E76" s="143"/>
      <c r="F76" s="167"/>
      <c r="G76" s="167"/>
      <c r="H76" s="143"/>
      <c r="I76" s="143"/>
      <c r="J76" s="143"/>
      <c r="K76" s="791"/>
      <c r="L76" s="143"/>
      <c r="M76" s="143"/>
      <c r="N76" s="143"/>
      <c r="O76" s="143"/>
      <c r="P76" s="143"/>
      <c r="Q76" s="167"/>
      <c r="R76" s="167"/>
      <c r="S76" s="167"/>
      <c r="T76" s="167"/>
      <c r="U76" s="167"/>
      <c r="V76" s="167"/>
      <c r="W76" s="167"/>
      <c r="X76" s="167"/>
      <c r="Y76" s="167"/>
      <c r="Z76" s="143"/>
      <c r="AA76" s="168"/>
      <c r="AB76" s="167"/>
      <c r="AC76" s="167"/>
      <c r="AD76" s="167"/>
      <c r="AE76" s="167"/>
      <c r="AF76" s="167"/>
      <c r="AG76" s="167"/>
      <c r="AH76" s="167"/>
      <c r="AI76" s="143"/>
      <c r="AJ76" s="168"/>
      <c r="AK76" s="409"/>
      <c r="AL76" s="409"/>
      <c r="AM76" s="409"/>
      <c r="AN76" s="143"/>
      <c r="AO76" s="143"/>
    </row>
    <row r="77" spans="1:41" ht="12" customHeight="1">
      <c r="A77" s="791"/>
      <c r="B77" s="143" t="s">
        <v>1342</v>
      </c>
      <c r="C77" s="143"/>
      <c r="D77" s="143" t="s">
        <v>1343</v>
      </c>
      <c r="E77" s="145" t="s">
        <v>870</v>
      </c>
      <c r="F77" s="143" t="s">
        <v>875</v>
      </c>
      <c r="G77" s="167"/>
      <c r="H77" s="143"/>
      <c r="I77" s="143"/>
      <c r="J77" s="143"/>
      <c r="K77" s="791"/>
      <c r="L77" s="143"/>
      <c r="M77" s="143"/>
      <c r="N77" s="143"/>
      <c r="O77" s="143"/>
      <c r="P77" s="143"/>
      <c r="Q77" s="167"/>
      <c r="R77" s="167"/>
      <c r="S77" s="167"/>
      <c r="T77" s="167"/>
      <c r="U77" s="167"/>
      <c r="V77" s="167"/>
      <c r="W77" s="167"/>
      <c r="X77" s="167"/>
      <c r="Y77" s="167"/>
      <c r="Z77" s="143"/>
      <c r="AA77" s="168"/>
      <c r="AB77" s="167"/>
      <c r="AC77" s="167"/>
      <c r="AD77" s="167"/>
      <c r="AE77" s="167"/>
      <c r="AF77" s="167"/>
      <c r="AG77" s="167"/>
      <c r="AH77" s="167"/>
      <c r="AI77" s="143"/>
      <c r="AJ77" s="168"/>
      <c r="AK77" s="409"/>
      <c r="AL77" s="409"/>
      <c r="AM77" s="409"/>
      <c r="AN77" s="143"/>
      <c r="AO77" s="143"/>
    </row>
    <row r="78" spans="1:41" ht="12" customHeight="1">
      <c r="A78" s="791"/>
      <c r="B78" s="143"/>
      <c r="C78" s="143"/>
      <c r="D78" s="143"/>
      <c r="E78" s="145" t="s">
        <v>871</v>
      </c>
      <c r="F78" s="143" t="s">
        <v>876</v>
      </c>
      <c r="G78" s="167"/>
      <c r="H78" s="143"/>
      <c r="I78" s="143"/>
      <c r="J78" s="143"/>
      <c r="K78" s="791"/>
      <c r="L78" s="143"/>
      <c r="M78" s="143"/>
      <c r="N78" s="143"/>
      <c r="O78" s="143"/>
      <c r="P78" s="143"/>
      <c r="Q78" s="167"/>
      <c r="R78" s="167"/>
      <c r="S78" s="167"/>
      <c r="T78" s="167"/>
      <c r="U78" s="167"/>
      <c r="V78" s="167"/>
      <c r="W78" s="167"/>
      <c r="X78" s="167"/>
      <c r="Y78" s="167"/>
      <c r="Z78" s="143"/>
      <c r="AA78" s="168"/>
      <c r="AB78" s="167"/>
      <c r="AC78" s="167"/>
      <c r="AD78" s="167"/>
      <c r="AE78" s="167"/>
      <c r="AF78" s="167"/>
      <c r="AG78" s="167"/>
      <c r="AH78" s="167"/>
      <c r="AI78" s="143"/>
      <c r="AJ78" s="168"/>
      <c r="AK78" s="409"/>
      <c r="AL78" s="409"/>
      <c r="AM78" s="409"/>
      <c r="AN78" s="143"/>
      <c r="AO78" s="143"/>
    </row>
    <row r="79" spans="1:41" ht="12" customHeight="1">
      <c r="A79" s="791"/>
      <c r="B79" s="143"/>
      <c r="C79" s="143"/>
      <c r="D79" s="143"/>
      <c r="E79" s="145" t="s">
        <v>872</v>
      </c>
      <c r="F79" s="143" t="s">
        <v>877</v>
      </c>
      <c r="G79" s="167"/>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411"/>
      <c r="AO79" s="143"/>
    </row>
    <row r="80" spans="1:41" ht="12" customHeight="1">
      <c r="A80" s="791"/>
      <c r="B80" s="143"/>
      <c r="C80" s="143"/>
      <c r="D80" s="143"/>
      <c r="E80" s="145" t="s">
        <v>873</v>
      </c>
      <c r="F80" s="143" t="s">
        <v>878</v>
      </c>
      <c r="G80" s="167"/>
      <c r="H80" s="143"/>
      <c r="I80" s="143"/>
    </row>
    <row r="81" spans="1:41" ht="12" customHeight="1"/>
    <row r="82" spans="1:41" ht="12" customHeight="1">
      <c r="A82" s="791"/>
      <c r="B82" s="143"/>
      <c r="C82" s="143"/>
      <c r="D82" s="143"/>
      <c r="E82" s="143"/>
      <c r="F82" s="167"/>
      <c r="G82" s="167"/>
      <c r="H82" s="143"/>
      <c r="I82" s="143"/>
      <c r="J82" s="143"/>
      <c r="K82" s="791"/>
      <c r="L82" s="143"/>
      <c r="M82" s="143"/>
      <c r="N82" s="143"/>
      <c r="O82" s="168"/>
      <c r="P82" s="168"/>
      <c r="Q82" s="168"/>
      <c r="R82" s="168"/>
      <c r="S82" s="168"/>
      <c r="T82" s="168"/>
      <c r="U82" s="168"/>
      <c r="V82" s="168"/>
      <c r="W82" s="168"/>
      <c r="X82" s="168"/>
      <c r="Y82" s="168"/>
      <c r="Z82" s="168"/>
      <c r="AA82" s="168"/>
      <c r="AB82" s="168"/>
      <c r="AC82" s="168"/>
      <c r="AD82" s="168"/>
      <c r="AE82" s="168"/>
      <c r="AF82" s="168"/>
      <c r="AG82" s="168"/>
      <c r="AH82" s="168"/>
      <c r="AI82" s="168"/>
      <c r="AJ82" s="168"/>
      <c r="AK82" s="409"/>
      <c r="AL82" s="409"/>
      <c r="AM82" s="409"/>
      <c r="AN82" s="143"/>
      <c r="AO82" s="143"/>
    </row>
    <row r="83" spans="1:41" ht="12" customHeight="1">
      <c r="A83" s="791"/>
      <c r="B83" s="145"/>
      <c r="C83" s="145"/>
      <c r="D83" s="145"/>
      <c r="E83" s="145"/>
      <c r="F83" s="143"/>
      <c r="G83" s="143"/>
      <c r="H83" s="143"/>
      <c r="I83" s="143"/>
      <c r="J83" s="143"/>
      <c r="K83" s="791"/>
      <c r="L83" s="143"/>
      <c r="M83" s="143"/>
      <c r="N83" s="143"/>
      <c r="O83" s="143"/>
      <c r="P83" s="143"/>
      <c r="Q83" s="167"/>
      <c r="R83" s="167"/>
      <c r="S83" s="167"/>
      <c r="T83" s="167"/>
      <c r="U83" s="167"/>
      <c r="V83" s="167"/>
      <c r="W83" s="167"/>
      <c r="X83" s="167"/>
      <c r="Y83" s="167"/>
      <c r="Z83" s="143"/>
      <c r="AA83" s="168"/>
      <c r="AB83" s="167"/>
      <c r="AC83" s="167"/>
      <c r="AD83" s="167"/>
      <c r="AE83" s="167"/>
      <c r="AF83" s="167"/>
      <c r="AG83" s="167"/>
      <c r="AH83" s="167"/>
      <c r="AI83" s="143"/>
      <c r="AJ83" s="168"/>
      <c r="AK83" s="409"/>
      <c r="AL83" s="409"/>
      <c r="AM83" s="409"/>
      <c r="AN83" s="143"/>
      <c r="AO83" s="143"/>
    </row>
    <row r="84" spans="1:41" ht="12" customHeight="1">
      <c r="A84" s="791"/>
      <c r="B84" s="143"/>
      <c r="C84" s="143"/>
      <c r="D84" s="143"/>
      <c r="E84" s="143"/>
      <c r="F84" s="143"/>
      <c r="G84" s="143"/>
      <c r="H84" s="143"/>
      <c r="I84" s="143"/>
      <c r="J84" s="143"/>
      <c r="K84" s="791"/>
      <c r="L84" s="143"/>
      <c r="M84" s="143"/>
      <c r="N84" s="143"/>
      <c r="O84" s="143"/>
      <c r="P84" s="143"/>
      <c r="Q84" s="167"/>
      <c r="R84" s="167"/>
      <c r="S84" s="167"/>
      <c r="T84" s="167"/>
      <c r="U84" s="167"/>
      <c r="V84" s="167"/>
      <c r="W84" s="167"/>
      <c r="X84" s="167"/>
      <c r="Y84" s="167"/>
      <c r="Z84" s="143"/>
      <c r="AA84" s="168"/>
      <c r="AB84" s="167"/>
      <c r="AC84" s="167"/>
      <c r="AD84" s="167"/>
      <c r="AE84" s="167"/>
      <c r="AF84" s="167"/>
      <c r="AG84" s="167"/>
      <c r="AH84" s="167"/>
      <c r="AI84" s="143"/>
      <c r="AJ84" s="168"/>
      <c r="AK84" s="409"/>
      <c r="AL84" s="409"/>
      <c r="AM84" s="409"/>
      <c r="AN84" s="143"/>
      <c r="AO84" s="143"/>
    </row>
    <row r="85" spans="1:41" ht="12" customHeight="1">
      <c r="A85" s="791"/>
      <c r="B85" s="143"/>
      <c r="C85" s="143"/>
      <c r="D85" s="143"/>
      <c r="E85" s="143"/>
      <c r="F85" s="143"/>
      <c r="G85" s="143"/>
      <c r="H85" s="143"/>
      <c r="I85" s="143"/>
      <c r="J85" s="143"/>
      <c r="K85" s="791"/>
      <c r="L85" s="143"/>
      <c r="M85" s="143"/>
      <c r="N85" s="143"/>
      <c r="O85" s="143"/>
      <c r="P85" s="143"/>
      <c r="Q85" s="167"/>
      <c r="R85" s="167"/>
      <c r="S85" s="167"/>
      <c r="T85" s="167"/>
      <c r="U85" s="167"/>
      <c r="V85" s="167"/>
      <c r="W85" s="167"/>
      <c r="X85" s="167"/>
      <c r="Y85" s="167"/>
      <c r="Z85" s="143"/>
      <c r="AA85" s="168"/>
      <c r="AB85" s="167"/>
      <c r="AC85" s="167"/>
      <c r="AD85" s="167"/>
      <c r="AE85" s="167"/>
      <c r="AF85" s="167"/>
      <c r="AG85" s="167"/>
      <c r="AH85" s="167"/>
      <c r="AI85" s="143"/>
      <c r="AJ85" s="168"/>
      <c r="AK85" s="409"/>
      <c r="AL85" s="409"/>
      <c r="AM85" s="409"/>
      <c r="AN85" s="143"/>
      <c r="AO85" s="143"/>
    </row>
    <row r="86" spans="1:41" ht="12" customHeight="1">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411"/>
      <c r="AO86" s="143"/>
    </row>
    <row r="87" spans="1:41" ht="12" customHeight="1"/>
    <row r="88" spans="1:41" ht="12" customHeight="1"/>
    <row r="89" spans="1:41" ht="12" customHeight="1"/>
    <row r="90" spans="1:41" ht="12" customHeight="1"/>
    <row r="91" spans="1:41" ht="12" customHeight="1"/>
    <row r="92" spans="1:41" ht="12" customHeight="1"/>
    <row r="93" spans="1:41" ht="12" customHeight="1"/>
    <row r="94" spans="1:41" ht="12" customHeight="1"/>
    <row r="95" spans="1:41" ht="12" customHeight="1"/>
    <row r="96" spans="1:41" ht="12" customHeight="1"/>
    <row r="97" ht="12" customHeight="1"/>
    <row r="98" ht="12" customHeight="1"/>
    <row r="99" ht="12" customHeight="1"/>
    <row r="100" ht="12" customHeight="1"/>
    <row r="101" ht="12" customHeight="1"/>
    <row r="102" ht="12" customHeight="1"/>
  </sheetData>
  <mergeCells count="73">
    <mergeCell ref="B12:E12"/>
    <mergeCell ref="A1:AB1"/>
    <mergeCell ref="B4:E4"/>
    <mergeCell ref="F4:K5"/>
    <mergeCell ref="AN4:AO4"/>
    <mergeCell ref="B5:E5"/>
    <mergeCell ref="L5:O5"/>
    <mergeCell ref="AJ5:AM5"/>
    <mergeCell ref="AN5:AO5"/>
    <mergeCell ref="A6:A16"/>
    <mergeCell ref="U6:V6"/>
    <mergeCell ref="X6:AG6"/>
    <mergeCell ref="AC7:AG7"/>
    <mergeCell ref="AC8:AG8"/>
    <mergeCell ref="AC9:AG9"/>
    <mergeCell ref="U14:V14"/>
    <mergeCell ref="X14:AG14"/>
    <mergeCell ref="AD15:AG15"/>
    <mergeCell ref="AA16:AG16"/>
    <mergeCell ref="K17:K35"/>
    <mergeCell ref="U17:V17"/>
    <mergeCell ref="X17:AG17"/>
    <mergeCell ref="AC19:AG19"/>
    <mergeCell ref="AC20:AG20"/>
    <mergeCell ref="AC21:AG21"/>
    <mergeCell ref="U24:V24"/>
    <mergeCell ref="X24:AG24"/>
    <mergeCell ref="AC25:AG25"/>
    <mergeCell ref="AC26:AG26"/>
    <mergeCell ref="AC27:AG27"/>
    <mergeCell ref="U32:V32"/>
    <mergeCell ref="X32:AG32"/>
    <mergeCell ref="W34:AG34"/>
    <mergeCell ref="K36:K43"/>
    <mergeCell ref="U36:V36"/>
    <mergeCell ref="X36:AG36"/>
    <mergeCell ref="Z38:AF38"/>
    <mergeCell ref="U40:V40"/>
    <mergeCell ref="X40:AG40"/>
    <mergeCell ref="W42:AG42"/>
    <mergeCell ref="AA43:AG43"/>
    <mergeCell ref="AA35:AG35"/>
    <mergeCell ref="K63:K70"/>
    <mergeCell ref="U63:V63"/>
    <mergeCell ref="X63:AG63"/>
    <mergeCell ref="Z65:AF65"/>
    <mergeCell ref="U67:V67"/>
    <mergeCell ref="K44:K62"/>
    <mergeCell ref="U44:V44"/>
    <mergeCell ref="X44:AG44"/>
    <mergeCell ref="AC46:AG46"/>
    <mergeCell ref="AC47:AG47"/>
    <mergeCell ref="AC54:AG54"/>
    <mergeCell ref="U59:V59"/>
    <mergeCell ref="X59:AG59"/>
    <mergeCell ref="W61:AG61"/>
    <mergeCell ref="AA62:AG62"/>
    <mergeCell ref="AC48:AG48"/>
    <mergeCell ref="U51:V51"/>
    <mergeCell ref="X51:AG51"/>
    <mergeCell ref="AC52:AG52"/>
    <mergeCell ref="AC53:AG53"/>
    <mergeCell ref="AB74:AH74"/>
    <mergeCell ref="X67:AG67"/>
    <mergeCell ref="W69:AG69"/>
    <mergeCell ref="AA70:AG70"/>
    <mergeCell ref="Q75:Y75"/>
    <mergeCell ref="AB75:AH75"/>
    <mergeCell ref="Q72:Y72"/>
    <mergeCell ref="AB72:AH72"/>
    <mergeCell ref="Q73:Y73"/>
    <mergeCell ref="AB73:AH73"/>
    <mergeCell ref="Q74:Y74"/>
  </mergeCells>
  <phoneticPr fontId="3"/>
  <dataValidations count="3">
    <dataValidation type="list" allowBlank="1" showInputMessage="1" showErrorMessage="1" sqref="G48 G52 G50 G54 G22 G28 G26 G24 G13 G11 G15 AJ6:AJ9 G9" xr:uid="{00000000-0002-0000-1100-000000000000}">
      <formula1>"□,■"</formula1>
    </dataValidation>
    <dataValidation type="list" allowBlank="1" showInputMessage="1" showErrorMessage="1" sqref="S68:S70 AA60 S60:S62 V65 AE66 AB66 R65 X66 U66 X49 AE49 T56 U57 AD57 Y58 X55 AB55 AE55 U52:U55 Y52:Y54 AB49 U46:U50 Y46:Y48 AJ44:AJ47 V60 W62 V68 W70 AA68 S41:S43 AA41 W43 V41 S33:S35 AA33 T29 U30 AD30 Y31 X28 AB28 AE28 W16 T11 U12 AD12 Y13 X10 S15:S16 V15 AB10 AJ17:AJ19 Z15 U19:U23 AE10 Y19:Y21 U7:U10 Y7:Y9 U25:U28 Y25:Y27 V33 AB22 AE22 X22 W35 V38 AE39 AB39 R38 X39 U39" xr:uid="{00000000-0002-0000-1100-000001000000}">
      <formula1>"■,□"</formula1>
    </dataValidation>
    <dataValidation type="list" allowBlank="1" showInputMessage="1" showErrorMessage="1" sqref="B12:E12" xr:uid="{00000000-0002-0000-1100-000002000000}">
      <formula1>"■選択無,□選択無"</formula1>
    </dataValidation>
  </dataValidations>
  <printOptions horizontalCentered="1"/>
  <pageMargins left="0.39370078740157483" right="0.39370078740157483" top="0.39370078740157483" bottom="0.24" header="0.39370078740157483" footer="0.33"/>
  <pageSetup paperSize="9" scale="85" orientation="portrait" blackAndWhite="1" verticalDpi="4294967293" r:id="rId1"/>
  <headerFooter alignWithMargins="0"/>
  <ignoredErrors>
    <ignoredError sqref="B1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A1:BM75"/>
  <sheetViews>
    <sheetView showGridLines="0" showZeros="0" view="pageBreakPreview" zoomScaleNormal="100" zoomScaleSheetLayoutView="100" workbookViewId="0">
      <selection activeCell="AP1" sqref="AP1"/>
    </sheetView>
  </sheetViews>
  <sheetFormatPr defaultColWidth="9" defaultRowHeight="13.5"/>
  <cols>
    <col min="1" max="41" width="2.625" customWidth="1"/>
    <col min="43" max="65" width="9" hidden="1" customWidth="1"/>
  </cols>
  <sheetData>
    <row r="1" spans="1:44" ht="12" customHeight="1">
      <c r="A1" s="1474" t="s">
        <v>164</v>
      </c>
      <c r="B1" s="1474"/>
      <c r="C1" s="1474"/>
      <c r="D1" s="1474"/>
      <c r="E1" s="1474"/>
      <c r="F1" s="1474"/>
      <c r="G1" s="1474"/>
      <c r="H1" s="1474"/>
      <c r="I1" s="1474"/>
      <c r="J1" s="1474"/>
      <c r="K1" s="1474"/>
      <c r="L1" s="1474"/>
      <c r="M1" s="1474"/>
      <c r="N1" s="1474"/>
      <c r="O1" s="1474"/>
      <c r="P1" s="1474"/>
      <c r="Q1" s="1474"/>
      <c r="R1" s="1474"/>
      <c r="S1" s="1474"/>
      <c r="T1" s="1474"/>
      <c r="U1" s="1474"/>
      <c r="V1" s="1474"/>
      <c r="W1" s="1474"/>
      <c r="X1" s="1474"/>
      <c r="Y1" s="1474"/>
      <c r="Z1" s="1474"/>
      <c r="AA1" s="1474"/>
      <c r="AB1" s="1474"/>
      <c r="AC1" s="143"/>
      <c r="AD1" s="143"/>
      <c r="AE1" s="143"/>
      <c r="AF1" s="143"/>
      <c r="AG1" s="143"/>
      <c r="AH1" s="143"/>
      <c r="AI1" s="143"/>
      <c r="AJ1" s="143"/>
      <c r="AK1" s="411"/>
      <c r="AL1" s="411"/>
      <c r="AM1" s="411"/>
      <c r="AN1" s="145"/>
      <c r="AO1" s="145" t="s">
        <v>1562</v>
      </c>
      <c r="AP1" s="143"/>
      <c r="AQ1" s="143"/>
      <c r="AR1" s="143"/>
    </row>
    <row r="2" spans="1:44" ht="12" customHeight="1">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43"/>
      <c r="AD2" s="143"/>
      <c r="AE2" s="143"/>
      <c r="AF2" s="143"/>
      <c r="AG2" s="143"/>
      <c r="AH2" s="143"/>
      <c r="AI2" s="143"/>
      <c r="AJ2" s="143"/>
      <c r="AK2" s="411"/>
      <c r="AL2" s="411"/>
      <c r="AM2" s="411"/>
      <c r="AN2" s="145"/>
      <c r="AO2" s="145"/>
      <c r="AP2" s="143"/>
      <c r="AQ2" s="143"/>
      <c r="AR2" s="143"/>
    </row>
    <row r="3" spans="1:44" ht="12" customHeight="1" thickBot="1">
      <c r="A3" s="148" t="s">
        <v>1344</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t="s">
        <v>660</v>
      </c>
      <c r="AI3" s="143"/>
      <c r="AJ3" s="143"/>
      <c r="AK3" s="411"/>
      <c r="AL3" s="411"/>
      <c r="AM3" s="411"/>
      <c r="AN3" s="143"/>
      <c r="AO3" s="143"/>
      <c r="AP3" s="143"/>
      <c r="AQ3" s="143"/>
      <c r="AR3" s="143"/>
    </row>
    <row r="4" spans="1:44" ht="12" customHeight="1">
      <c r="A4" s="149"/>
      <c r="B4" s="1618" t="s">
        <v>662</v>
      </c>
      <c r="C4" s="1619"/>
      <c r="D4" s="1619"/>
      <c r="E4" s="1620"/>
      <c r="F4" s="1621" t="s">
        <v>1096</v>
      </c>
      <c r="G4" s="1622"/>
      <c r="H4" s="1621" t="s">
        <v>664</v>
      </c>
      <c r="I4" s="1623"/>
      <c r="J4" s="1623"/>
      <c r="K4" s="1622"/>
      <c r="L4" s="151"/>
      <c r="M4" s="152"/>
      <c r="N4" s="152"/>
      <c r="O4" s="152"/>
      <c r="P4" s="152"/>
      <c r="Q4" s="152"/>
      <c r="R4" s="152"/>
      <c r="S4" s="152"/>
      <c r="T4" s="152"/>
      <c r="U4" s="152" t="s">
        <v>683</v>
      </c>
      <c r="V4" s="152"/>
      <c r="W4" s="152"/>
      <c r="X4" s="152"/>
      <c r="Y4" s="152"/>
      <c r="Z4" s="152"/>
      <c r="AA4" s="152"/>
      <c r="AB4" s="152"/>
      <c r="AC4" s="152"/>
      <c r="AD4" s="152"/>
      <c r="AE4" s="152"/>
      <c r="AF4" s="152"/>
      <c r="AG4" s="152"/>
      <c r="AH4" s="152"/>
      <c r="AI4" s="152"/>
      <c r="AJ4" s="153"/>
      <c r="AK4" s="154"/>
      <c r="AL4" s="154"/>
      <c r="AM4" s="155"/>
      <c r="AN4" s="1624" t="s">
        <v>1097</v>
      </c>
      <c r="AO4" s="1625"/>
      <c r="AP4" s="143"/>
      <c r="AQ4" s="143"/>
      <c r="AR4" s="143"/>
    </row>
    <row r="5" spans="1:44" ht="12" customHeight="1" thickBot="1">
      <c r="A5" s="156"/>
      <c r="B5" s="1626" t="s">
        <v>167</v>
      </c>
      <c r="C5" s="1627"/>
      <c r="D5" s="1627"/>
      <c r="E5" s="1628"/>
      <c r="F5" s="1626" t="s">
        <v>166</v>
      </c>
      <c r="G5" s="1628"/>
      <c r="H5" s="1626"/>
      <c r="I5" s="1627"/>
      <c r="J5" s="1627"/>
      <c r="K5" s="1628"/>
      <c r="L5" s="1629" t="s">
        <v>665</v>
      </c>
      <c r="M5" s="1630"/>
      <c r="N5" s="1630"/>
      <c r="O5" s="1631"/>
      <c r="P5" s="157"/>
      <c r="Q5" s="157"/>
      <c r="R5" s="157"/>
      <c r="S5" s="157"/>
      <c r="T5" s="157"/>
      <c r="U5" s="157"/>
      <c r="V5" s="157"/>
      <c r="W5" s="157" t="s">
        <v>666</v>
      </c>
      <c r="X5" s="157"/>
      <c r="Y5" s="157"/>
      <c r="Z5" s="157"/>
      <c r="AA5" s="157"/>
      <c r="AB5" s="157"/>
      <c r="AC5" s="157"/>
      <c r="AD5" s="157"/>
      <c r="AE5" s="157"/>
      <c r="AF5" s="157"/>
      <c r="AG5" s="157"/>
      <c r="AH5" s="157"/>
      <c r="AI5" s="157"/>
      <c r="AJ5" s="1629" t="s">
        <v>667</v>
      </c>
      <c r="AK5" s="1630"/>
      <c r="AL5" s="1630"/>
      <c r="AM5" s="1631"/>
      <c r="AN5" s="1632" t="s">
        <v>1098</v>
      </c>
      <c r="AO5" s="1633"/>
      <c r="AP5" s="143"/>
      <c r="AQ5" s="143"/>
      <c r="AR5" s="143"/>
    </row>
    <row r="6" spans="1:44" ht="12" customHeight="1">
      <c r="A6" s="1634" t="s">
        <v>1345</v>
      </c>
      <c r="B6" s="654" t="s">
        <v>552</v>
      </c>
      <c r="C6" s="659"/>
      <c r="D6" s="659"/>
      <c r="E6" s="792"/>
      <c r="F6" s="1642" t="str">
        <f>IF(自己評価総括表!A47="","-",自己評価書!X195)</f>
        <v/>
      </c>
      <c r="G6" s="1643"/>
      <c r="H6" s="182" t="s">
        <v>703</v>
      </c>
      <c r="I6" s="176"/>
      <c r="J6" s="176"/>
      <c r="K6" s="178"/>
      <c r="L6" s="182" t="s">
        <v>148</v>
      </c>
      <c r="M6" s="176"/>
      <c r="N6" s="176"/>
      <c r="O6" s="178"/>
      <c r="P6" s="176"/>
      <c r="Q6" s="661" t="s">
        <v>170</v>
      </c>
      <c r="R6" s="176" t="s">
        <v>149</v>
      </c>
      <c r="S6" s="176"/>
      <c r="T6" s="176"/>
      <c r="U6" s="176"/>
      <c r="V6" s="176"/>
      <c r="W6" s="176"/>
      <c r="X6" s="176"/>
      <c r="Y6" s="661" t="s">
        <v>170</v>
      </c>
      <c r="Z6" s="176" t="s">
        <v>150</v>
      </c>
      <c r="AA6" s="176"/>
      <c r="AB6" s="176"/>
      <c r="AC6" s="176"/>
      <c r="AD6" s="176"/>
      <c r="AE6" s="176"/>
      <c r="AF6" s="176"/>
      <c r="AG6" s="176"/>
      <c r="AH6" s="176"/>
      <c r="AI6" s="176"/>
      <c r="AJ6" s="400" t="s">
        <v>514</v>
      </c>
      <c r="AK6" s="188" t="s">
        <v>733</v>
      </c>
      <c r="AL6" s="188"/>
      <c r="AM6" s="188"/>
      <c r="AN6" s="182"/>
      <c r="AO6" s="183"/>
      <c r="AP6" s="143"/>
      <c r="AQ6" s="143"/>
      <c r="AR6" s="143"/>
    </row>
    <row r="7" spans="1:44" ht="12" customHeight="1">
      <c r="A7" s="1635"/>
      <c r="B7" s="161" t="s">
        <v>1346</v>
      </c>
      <c r="C7" s="143"/>
      <c r="D7" s="143"/>
      <c r="E7" s="162"/>
      <c r="F7" s="161"/>
      <c r="G7" s="162"/>
      <c r="H7" s="161" t="s">
        <v>151</v>
      </c>
      <c r="I7" s="143"/>
      <c r="J7" s="143"/>
      <c r="K7" s="162"/>
      <c r="L7" s="161" t="s">
        <v>880</v>
      </c>
      <c r="M7" s="143"/>
      <c r="N7" s="143"/>
      <c r="O7" s="162"/>
      <c r="P7" s="143"/>
      <c r="Q7" s="143"/>
      <c r="R7" s="398" t="s">
        <v>170</v>
      </c>
      <c r="S7" s="143" t="s">
        <v>553</v>
      </c>
      <c r="T7" s="143"/>
      <c r="U7" s="398" t="s">
        <v>170</v>
      </c>
      <c r="V7" s="143" t="s">
        <v>881</v>
      </c>
      <c r="W7" s="143"/>
      <c r="X7" s="398" t="s">
        <v>170</v>
      </c>
      <c r="Y7" s="143" t="s">
        <v>554</v>
      </c>
      <c r="Z7" s="143"/>
      <c r="AA7" s="398" t="s">
        <v>170</v>
      </c>
      <c r="AB7" s="143" t="s">
        <v>1347</v>
      </c>
      <c r="AC7" s="143"/>
      <c r="AD7" s="398" t="s">
        <v>1185</v>
      </c>
      <c r="AE7" s="143" t="s">
        <v>409</v>
      </c>
      <c r="AF7" s="143"/>
      <c r="AG7" s="143"/>
      <c r="AH7" s="143"/>
      <c r="AI7" s="143"/>
      <c r="AJ7" s="399" t="s">
        <v>514</v>
      </c>
      <c r="AK7" s="168" t="s">
        <v>437</v>
      </c>
      <c r="AL7" s="168"/>
      <c r="AM7" s="168"/>
      <c r="AN7" s="161"/>
      <c r="AO7" s="169"/>
      <c r="AP7" s="143"/>
      <c r="AQ7" s="143"/>
      <c r="AR7" s="143"/>
    </row>
    <row r="8" spans="1:44" ht="12" customHeight="1">
      <c r="A8" s="1635"/>
      <c r="B8" s="161" t="s">
        <v>1348</v>
      </c>
      <c r="C8" s="143"/>
      <c r="D8" s="143"/>
      <c r="E8" s="162"/>
      <c r="F8" s="161"/>
      <c r="G8" s="162"/>
      <c r="H8" s="161"/>
      <c r="I8" s="143"/>
      <c r="J8" s="143"/>
      <c r="K8" s="162"/>
      <c r="L8" s="161" t="s">
        <v>1349</v>
      </c>
      <c r="M8" s="143"/>
      <c r="N8" s="143"/>
      <c r="O8" s="162"/>
      <c r="P8" s="143"/>
      <c r="Q8" s="398" t="s">
        <v>1185</v>
      </c>
      <c r="R8" s="143" t="s">
        <v>152</v>
      </c>
      <c r="S8" s="143"/>
      <c r="T8" s="143"/>
      <c r="U8" s="143"/>
      <c r="V8" s="143"/>
      <c r="W8" s="143"/>
      <c r="X8" s="167" t="s">
        <v>1004</v>
      </c>
      <c r="Y8" s="1595"/>
      <c r="Z8" s="1595"/>
      <c r="AA8" s="1595"/>
      <c r="AB8" s="1595"/>
      <c r="AC8" s="1595"/>
      <c r="AD8" s="1595"/>
      <c r="AE8" s="1595"/>
      <c r="AF8" s="143" t="s">
        <v>1350</v>
      </c>
      <c r="AG8" s="143" t="s">
        <v>1005</v>
      </c>
      <c r="AH8" s="143"/>
      <c r="AI8" s="143"/>
      <c r="AJ8" s="399" t="s">
        <v>514</v>
      </c>
      <c r="AK8" s="168" t="s">
        <v>724</v>
      </c>
      <c r="AL8" s="168"/>
      <c r="AM8" s="168"/>
      <c r="AN8" s="161"/>
      <c r="AO8" s="169"/>
      <c r="AP8" s="143"/>
      <c r="AQ8" s="143"/>
      <c r="AR8" s="143"/>
    </row>
    <row r="9" spans="1:44" ht="12" customHeight="1">
      <c r="A9" s="1635"/>
      <c r="B9" s="161"/>
      <c r="C9" s="143"/>
      <c r="D9" s="143"/>
      <c r="E9" s="162"/>
      <c r="F9" s="161"/>
      <c r="G9" s="162"/>
      <c r="H9" s="161"/>
      <c r="I9" s="143"/>
      <c r="J9" s="143"/>
      <c r="K9" s="162"/>
      <c r="L9" s="161" t="s">
        <v>443</v>
      </c>
      <c r="M9" s="143"/>
      <c r="N9" s="143"/>
      <c r="O9" s="162"/>
      <c r="P9" s="143"/>
      <c r="Q9" s="143"/>
      <c r="R9" s="143" t="s">
        <v>882</v>
      </c>
      <c r="S9" s="143"/>
      <c r="T9" s="143"/>
      <c r="U9" s="167" t="s">
        <v>1004</v>
      </c>
      <c r="V9" s="1595"/>
      <c r="W9" s="1595"/>
      <c r="X9" s="1595"/>
      <c r="Y9" s="1595"/>
      <c r="Z9" s="1595"/>
      <c r="AA9" s="1595"/>
      <c r="AB9" s="1595"/>
      <c r="AC9" s="1595"/>
      <c r="AD9" s="1595"/>
      <c r="AE9" s="1595"/>
      <c r="AF9" s="1595"/>
      <c r="AG9" s="143" t="s">
        <v>1005</v>
      </c>
      <c r="AH9" s="143"/>
      <c r="AI9" s="143"/>
      <c r="AJ9" s="179"/>
      <c r="AK9" s="168"/>
      <c r="AL9" s="168"/>
      <c r="AM9" s="168"/>
      <c r="AN9" s="161"/>
      <c r="AO9" s="169"/>
      <c r="AP9" s="143"/>
      <c r="AQ9" s="143"/>
      <c r="AR9" s="143"/>
    </row>
    <row r="10" spans="1:44" ht="12" customHeight="1">
      <c r="A10" s="1635"/>
      <c r="B10" s="1597" t="str">
        <f>IF(自己評価総括表!A47="□","■選択無","□選択無")</f>
        <v>■選択無</v>
      </c>
      <c r="C10" s="1598"/>
      <c r="D10" s="1598"/>
      <c r="E10" s="1599"/>
      <c r="F10" s="161"/>
      <c r="G10" s="162"/>
      <c r="H10" s="161"/>
      <c r="I10" s="143"/>
      <c r="J10" s="143"/>
      <c r="K10" s="162"/>
      <c r="L10" s="161"/>
      <c r="M10" s="143"/>
      <c r="N10" s="143"/>
      <c r="O10" s="162"/>
      <c r="P10" s="143"/>
      <c r="Q10" s="143"/>
      <c r="R10" s="143" t="s">
        <v>883</v>
      </c>
      <c r="S10" s="143"/>
      <c r="T10" s="143"/>
      <c r="U10" s="167" t="s">
        <v>1004</v>
      </c>
      <c r="V10" s="1595"/>
      <c r="W10" s="1595"/>
      <c r="X10" s="1595"/>
      <c r="Y10" s="1595"/>
      <c r="Z10" s="1595"/>
      <c r="AA10" s="1595"/>
      <c r="AB10" s="1595"/>
      <c r="AC10" s="1595"/>
      <c r="AD10" s="1595"/>
      <c r="AE10" s="1595"/>
      <c r="AF10" s="1595"/>
      <c r="AG10" s="143" t="s">
        <v>1005</v>
      </c>
      <c r="AH10" s="143"/>
      <c r="AI10" s="143"/>
      <c r="AJ10" s="179"/>
      <c r="AK10" s="168"/>
      <c r="AL10" s="168"/>
      <c r="AM10" s="168"/>
      <c r="AN10" s="161"/>
      <c r="AO10" s="169"/>
      <c r="AP10" s="143"/>
      <c r="AQ10" s="143"/>
      <c r="AR10" s="143"/>
    </row>
    <row r="11" spans="1:44" ht="12" customHeight="1">
      <c r="A11" s="1635"/>
      <c r="B11" s="161"/>
      <c r="C11" s="143"/>
      <c r="D11" s="143"/>
      <c r="E11" s="162"/>
      <c r="F11" s="1648" t="str">
        <f>IF(自己評価総括表!A47="","-",自己評価書!X196)</f>
        <v/>
      </c>
      <c r="G11" s="1649"/>
      <c r="H11" s="161"/>
      <c r="I11" s="143"/>
      <c r="J11" s="143"/>
      <c r="K11" s="162"/>
      <c r="L11" s="182" t="s">
        <v>153</v>
      </c>
      <c r="M11" s="176"/>
      <c r="N11" s="176"/>
      <c r="O11" s="178"/>
      <c r="P11" s="176"/>
      <c r="Q11" s="661" t="s">
        <v>1185</v>
      </c>
      <c r="R11" s="176" t="s">
        <v>149</v>
      </c>
      <c r="S11" s="176"/>
      <c r="T11" s="176"/>
      <c r="U11" s="176"/>
      <c r="V11" s="176"/>
      <c r="W11" s="176"/>
      <c r="X11" s="176"/>
      <c r="Y11" s="661" t="s">
        <v>1185</v>
      </c>
      <c r="Z11" s="176" t="s">
        <v>150</v>
      </c>
      <c r="AA11" s="176"/>
      <c r="AB11" s="176"/>
      <c r="AC11" s="176"/>
      <c r="AD11" s="176"/>
      <c r="AE11" s="176"/>
      <c r="AF11" s="176"/>
      <c r="AG11" s="176"/>
      <c r="AH11" s="176"/>
      <c r="AI11" s="176"/>
      <c r="AJ11" s="179"/>
      <c r="AK11" s="168"/>
      <c r="AL11" s="168"/>
      <c r="AM11" s="168"/>
      <c r="AN11" s="161"/>
      <c r="AO11" s="169"/>
      <c r="AP11" s="143"/>
      <c r="AQ11" s="143"/>
      <c r="AR11" s="143"/>
    </row>
    <row r="12" spans="1:44" ht="12" customHeight="1">
      <c r="A12" s="1635"/>
      <c r="B12" s="161"/>
      <c r="C12" s="143"/>
      <c r="D12" s="143"/>
      <c r="E12" s="162"/>
      <c r="F12" s="161"/>
      <c r="G12" s="162"/>
      <c r="H12" s="161"/>
      <c r="I12" s="143"/>
      <c r="J12" s="143"/>
      <c r="K12" s="162"/>
      <c r="L12" s="161" t="s">
        <v>1351</v>
      </c>
      <c r="M12" s="143"/>
      <c r="N12" s="143"/>
      <c r="O12" s="162"/>
      <c r="P12" s="143"/>
      <c r="Q12" s="143"/>
      <c r="R12" s="398" t="s">
        <v>1185</v>
      </c>
      <c r="S12" s="143" t="s">
        <v>1352</v>
      </c>
      <c r="T12" s="143"/>
      <c r="U12" s="398" t="s">
        <v>1185</v>
      </c>
      <c r="V12" s="143" t="s">
        <v>1353</v>
      </c>
      <c r="W12" s="143"/>
      <c r="X12" s="398" t="s">
        <v>1185</v>
      </c>
      <c r="Y12" s="143" t="s">
        <v>1354</v>
      </c>
      <c r="Z12" s="143"/>
      <c r="AA12" s="398" t="s">
        <v>1185</v>
      </c>
      <c r="AB12" s="143" t="s">
        <v>1347</v>
      </c>
      <c r="AC12" s="143"/>
      <c r="AD12" s="398" t="s">
        <v>1185</v>
      </c>
      <c r="AE12" s="143" t="s">
        <v>409</v>
      </c>
      <c r="AF12" s="143"/>
      <c r="AG12" s="143"/>
      <c r="AH12" s="143"/>
      <c r="AI12" s="143"/>
      <c r="AJ12" s="179"/>
      <c r="AK12" s="168"/>
      <c r="AL12" s="168"/>
      <c r="AM12" s="168"/>
      <c r="AN12" s="161"/>
      <c r="AO12" s="169"/>
      <c r="AP12" s="143"/>
      <c r="AQ12" s="143"/>
      <c r="AR12" s="143"/>
    </row>
    <row r="13" spans="1:44" ht="12" customHeight="1">
      <c r="A13" s="1635"/>
      <c r="B13" s="161"/>
      <c r="C13" s="143"/>
      <c r="D13" s="143"/>
      <c r="E13" s="162"/>
      <c r="F13" s="161"/>
      <c r="G13" s="162"/>
      <c r="H13" s="161"/>
      <c r="I13" s="143"/>
      <c r="J13" s="143"/>
      <c r="K13" s="162"/>
      <c r="L13" s="161" t="s">
        <v>1349</v>
      </c>
      <c r="M13" s="143"/>
      <c r="N13" s="143"/>
      <c r="O13" s="162"/>
      <c r="P13" s="143"/>
      <c r="Q13" s="398" t="s">
        <v>1185</v>
      </c>
      <c r="R13" s="143" t="s">
        <v>152</v>
      </c>
      <c r="S13" s="143"/>
      <c r="T13" s="143"/>
      <c r="U13" s="143"/>
      <c r="V13" s="143"/>
      <c r="W13" s="143"/>
      <c r="X13" s="167" t="s">
        <v>1004</v>
      </c>
      <c r="Y13" s="1595"/>
      <c r="Z13" s="1595"/>
      <c r="AA13" s="1595"/>
      <c r="AB13" s="1595"/>
      <c r="AC13" s="1595"/>
      <c r="AD13" s="1595"/>
      <c r="AE13" s="1595"/>
      <c r="AF13" s="143" t="s">
        <v>1350</v>
      </c>
      <c r="AG13" s="143" t="s">
        <v>1005</v>
      </c>
      <c r="AH13" s="143"/>
      <c r="AI13" s="143"/>
      <c r="AJ13" s="179"/>
      <c r="AK13" s="168"/>
      <c r="AL13" s="168"/>
      <c r="AM13" s="168"/>
      <c r="AN13" s="161"/>
      <c r="AO13" s="169"/>
      <c r="AP13" s="143"/>
      <c r="AQ13" s="143"/>
      <c r="AR13" s="143"/>
    </row>
    <row r="14" spans="1:44" ht="12" customHeight="1">
      <c r="A14" s="1635"/>
      <c r="B14" s="161"/>
      <c r="C14" s="143"/>
      <c r="D14" s="143"/>
      <c r="E14" s="162"/>
      <c r="F14" s="161"/>
      <c r="G14" s="162"/>
      <c r="H14" s="161"/>
      <c r="I14" s="143"/>
      <c r="J14" s="143"/>
      <c r="K14" s="162"/>
      <c r="L14" s="161" t="s">
        <v>443</v>
      </c>
      <c r="M14" s="143"/>
      <c r="N14" s="143"/>
      <c r="O14" s="162"/>
      <c r="P14" s="143"/>
      <c r="Q14" s="143"/>
      <c r="R14" s="143" t="s">
        <v>882</v>
      </c>
      <c r="S14" s="143"/>
      <c r="T14" s="143"/>
      <c r="U14" s="167" t="s">
        <v>1004</v>
      </c>
      <c r="V14" s="1595"/>
      <c r="W14" s="1595"/>
      <c r="X14" s="1595"/>
      <c r="Y14" s="1595"/>
      <c r="Z14" s="1595"/>
      <c r="AA14" s="1595"/>
      <c r="AB14" s="1595"/>
      <c r="AC14" s="1595"/>
      <c r="AD14" s="1595"/>
      <c r="AE14" s="1595"/>
      <c r="AF14" s="1595"/>
      <c r="AG14" s="143" t="s">
        <v>1005</v>
      </c>
      <c r="AH14" s="143"/>
      <c r="AI14" s="143"/>
      <c r="AJ14" s="179"/>
      <c r="AK14" s="168"/>
      <c r="AL14" s="168"/>
      <c r="AM14" s="168"/>
      <c r="AN14" s="161"/>
      <c r="AO14" s="169"/>
      <c r="AP14" s="143"/>
      <c r="AQ14" s="143"/>
      <c r="AR14" s="143"/>
    </row>
    <row r="15" spans="1:44" ht="12" customHeight="1">
      <c r="A15" s="1635"/>
      <c r="B15" s="161"/>
      <c r="C15" s="143"/>
      <c r="D15" s="143"/>
      <c r="E15" s="162"/>
      <c r="F15" s="161"/>
      <c r="G15" s="162"/>
      <c r="H15" s="161"/>
      <c r="I15" s="143"/>
      <c r="J15" s="143"/>
      <c r="K15" s="162"/>
      <c r="L15" s="161"/>
      <c r="M15" s="143"/>
      <c r="N15" s="143"/>
      <c r="O15" s="162"/>
      <c r="P15" s="143"/>
      <c r="Q15" s="143"/>
      <c r="R15" s="143" t="s">
        <v>883</v>
      </c>
      <c r="S15" s="143"/>
      <c r="T15" s="143"/>
      <c r="U15" s="167" t="s">
        <v>1004</v>
      </c>
      <c r="V15" s="1595"/>
      <c r="W15" s="1595"/>
      <c r="X15" s="1595"/>
      <c r="Y15" s="1595"/>
      <c r="Z15" s="1595"/>
      <c r="AA15" s="1595"/>
      <c r="AB15" s="1595"/>
      <c r="AC15" s="1595"/>
      <c r="AD15" s="1595"/>
      <c r="AE15" s="1595"/>
      <c r="AF15" s="1595"/>
      <c r="AG15" s="143" t="s">
        <v>1005</v>
      </c>
      <c r="AH15" s="143"/>
      <c r="AI15" s="143"/>
      <c r="AJ15" s="179"/>
      <c r="AK15" s="168"/>
      <c r="AL15" s="168"/>
      <c r="AM15" s="168"/>
      <c r="AN15" s="161"/>
      <c r="AO15" s="169"/>
      <c r="AP15" s="143"/>
      <c r="AQ15" s="143"/>
      <c r="AR15" s="143"/>
    </row>
    <row r="16" spans="1:44" ht="12" customHeight="1">
      <c r="A16" s="645"/>
      <c r="B16" s="161"/>
      <c r="C16" s="143"/>
      <c r="D16" s="143"/>
      <c r="E16" s="162"/>
      <c r="F16" s="1648" t="str">
        <f>IF(自己評価総括表!A47="","-",自己評価書!X197)</f>
        <v/>
      </c>
      <c r="G16" s="1649"/>
      <c r="H16" s="161"/>
      <c r="I16" s="143"/>
      <c r="J16" s="143"/>
      <c r="K16" s="162"/>
      <c r="L16" s="182" t="s">
        <v>154</v>
      </c>
      <c r="M16" s="176"/>
      <c r="N16" s="176"/>
      <c r="O16" s="178"/>
      <c r="P16" s="176"/>
      <c r="Q16" s="661" t="s">
        <v>1185</v>
      </c>
      <c r="R16" s="176" t="s">
        <v>149</v>
      </c>
      <c r="S16" s="176"/>
      <c r="T16" s="176"/>
      <c r="U16" s="176"/>
      <c r="V16" s="176"/>
      <c r="W16" s="176"/>
      <c r="X16" s="176"/>
      <c r="Y16" s="661" t="s">
        <v>1185</v>
      </c>
      <c r="Z16" s="176" t="s">
        <v>150</v>
      </c>
      <c r="AA16" s="176"/>
      <c r="AB16" s="176"/>
      <c r="AC16" s="176"/>
      <c r="AD16" s="176"/>
      <c r="AE16" s="176"/>
      <c r="AF16" s="176"/>
      <c r="AG16" s="176"/>
      <c r="AH16" s="176"/>
      <c r="AI16" s="176"/>
      <c r="AJ16" s="179"/>
      <c r="AK16" s="168"/>
      <c r="AL16" s="168"/>
      <c r="AM16" s="168"/>
      <c r="AN16" s="161"/>
      <c r="AO16" s="169"/>
      <c r="AP16" s="143"/>
      <c r="AQ16" s="143"/>
      <c r="AR16" s="143"/>
    </row>
    <row r="17" spans="1:44" ht="12" customHeight="1">
      <c r="A17" s="645"/>
      <c r="B17" s="161"/>
      <c r="C17" s="143"/>
      <c r="D17" s="143"/>
      <c r="E17" s="162"/>
      <c r="F17" s="161"/>
      <c r="G17" s="162"/>
      <c r="H17" s="161"/>
      <c r="I17" s="143"/>
      <c r="J17" s="143"/>
      <c r="K17" s="162"/>
      <c r="L17" s="161" t="s">
        <v>1351</v>
      </c>
      <c r="M17" s="143"/>
      <c r="N17" s="143"/>
      <c r="O17" s="162"/>
      <c r="P17" s="143"/>
      <c r="Q17" s="143"/>
      <c r="R17" s="398" t="s">
        <v>1185</v>
      </c>
      <c r="S17" s="143" t="s">
        <v>1352</v>
      </c>
      <c r="T17" s="143"/>
      <c r="U17" s="398" t="s">
        <v>1185</v>
      </c>
      <c r="V17" s="143" t="s">
        <v>1353</v>
      </c>
      <c r="W17" s="143"/>
      <c r="X17" s="398" t="s">
        <v>1185</v>
      </c>
      <c r="Y17" s="143" t="s">
        <v>1354</v>
      </c>
      <c r="Z17" s="143"/>
      <c r="AA17" s="398" t="s">
        <v>1185</v>
      </c>
      <c r="AB17" s="143" t="s">
        <v>1347</v>
      </c>
      <c r="AC17" s="143"/>
      <c r="AD17" s="398" t="s">
        <v>1185</v>
      </c>
      <c r="AE17" s="143" t="s">
        <v>409</v>
      </c>
      <c r="AF17" s="143"/>
      <c r="AG17" s="143"/>
      <c r="AH17" s="143"/>
      <c r="AI17" s="143"/>
      <c r="AJ17" s="179"/>
      <c r="AK17" s="168"/>
      <c r="AL17" s="168"/>
      <c r="AM17" s="168"/>
      <c r="AN17" s="161"/>
      <c r="AO17" s="169"/>
      <c r="AP17" s="143"/>
      <c r="AQ17" s="143"/>
      <c r="AR17" s="143"/>
    </row>
    <row r="18" spans="1:44" ht="12" customHeight="1">
      <c r="A18" s="645"/>
      <c r="B18" s="161"/>
      <c r="C18" s="143"/>
      <c r="D18" s="143"/>
      <c r="E18" s="162"/>
      <c r="F18" s="161"/>
      <c r="G18" s="162"/>
      <c r="H18" s="161"/>
      <c r="I18" s="143"/>
      <c r="J18" s="143"/>
      <c r="K18" s="162"/>
      <c r="L18" s="161" t="s">
        <v>1349</v>
      </c>
      <c r="M18" s="143"/>
      <c r="N18" s="143"/>
      <c r="O18" s="162"/>
      <c r="P18" s="143"/>
      <c r="Q18" s="398" t="s">
        <v>1185</v>
      </c>
      <c r="R18" s="143" t="s">
        <v>152</v>
      </c>
      <c r="S18" s="143"/>
      <c r="T18" s="143"/>
      <c r="U18" s="143"/>
      <c r="V18" s="143"/>
      <c r="W18" s="143"/>
      <c r="X18" s="167" t="s">
        <v>1004</v>
      </c>
      <c r="Y18" s="1595"/>
      <c r="Z18" s="1595"/>
      <c r="AA18" s="1595"/>
      <c r="AB18" s="1595"/>
      <c r="AC18" s="1595"/>
      <c r="AD18" s="1595"/>
      <c r="AE18" s="1595"/>
      <c r="AF18" s="143" t="s">
        <v>1350</v>
      </c>
      <c r="AG18" s="143" t="s">
        <v>1005</v>
      </c>
      <c r="AH18" s="143"/>
      <c r="AI18" s="143"/>
      <c r="AJ18" s="179"/>
      <c r="AK18" s="168"/>
      <c r="AL18" s="168"/>
      <c r="AM18" s="168"/>
      <c r="AN18" s="161"/>
      <c r="AO18" s="169"/>
      <c r="AP18" s="143"/>
      <c r="AQ18" s="143"/>
      <c r="AR18" s="143"/>
    </row>
    <row r="19" spans="1:44" ht="12" customHeight="1">
      <c r="A19" s="645"/>
      <c r="B19" s="161"/>
      <c r="C19" s="143"/>
      <c r="D19" s="143"/>
      <c r="E19" s="162"/>
      <c r="F19" s="161"/>
      <c r="G19" s="162"/>
      <c r="H19" s="161"/>
      <c r="I19" s="143"/>
      <c r="J19" s="143"/>
      <c r="K19" s="162"/>
      <c r="L19" s="161" t="s">
        <v>443</v>
      </c>
      <c r="M19" s="143"/>
      <c r="N19" s="143"/>
      <c r="O19" s="162"/>
      <c r="P19" s="143"/>
      <c r="Q19" s="143"/>
      <c r="R19" s="143" t="s">
        <v>882</v>
      </c>
      <c r="S19" s="143"/>
      <c r="T19" s="143"/>
      <c r="U19" s="167" t="s">
        <v>1004</v>
      </c>
      <c r="V19" s="1595"/>
      <c r="W19" s="1595"/>
      <c r="X19" s="1595"/>
      <c r="Y19" s="1595"/>
      <c r="Z19" s="1595"/>
      <c r="AA19" s="1595"/>
      <c r="AB19" s="1595"/>
      <c r="AC19" s="1595"/>
      <c r="AD19" s="1595"/>
      <c r="AE19" s="1595"/>
      <c r="AF19" s="1595"/>
      <c r="AG19" s="143" t="s">
        <v>1005</v>
      </c>
      <c r="AH19" s="143"/>
      <c r="AI19" s="143"/>
      <c r="AJ19" s="179"/>
      <c r="AK19" s="168"/>
      <c r="AL19" s="168"/>
      <c r="AM19" s="168"/>
      <c r="AN19" s="161"/>
      <c r="AO19" s="169"/>
      <c r="AP19" s="143"/>
      <c r="AQ19" s="143"/>
      <c r="AR19" s="143"/>
    </row>
    <row r="20" spans="1:44" ht="12" customHeight="1">
      <c r="A20" s="645"/>
      <c r="B20" s="161"/>
      <c r="C20" s="143"/>
      <c r="D20" s="143"/>
      <c r="E20" s="162"/>
      <c r="F20" s="161"/>
      <c r="G20" s="162"/>
      <c r="H20" s="161"/>
      <c r="I20" s="143"/>
      <c r="J20" s="143"/>
      <c r="K20" s="162"/>
      <c r="L20" s="161"/>
      <c r="M20" s="143"/>
      <c r="N20" s="143"/>
      <c r="O20" s="162"/>
      <c r="P20" s="143"/>
      <c r="Q20" s="143"/>
      <c r="R20" s="143" t="s">
        <v>883</v>
      </c>
      <c r="S20" s="143"/>
      <c r="T20" s="143"/>
      <c r="U20" s="167" t="s">
        <v>1004</v>
      </c>
      <c r="V20" s="1595"/>
      <c r="W20" s="1595"/>
      <c r="X20" s="1595"/>
      <c r="Y20" s="1595"/>
      <c r="Z20" s="1595"/>
      <c r="AA20" s="1595"/>
      <c r="AB20" s="1595"/>
      <c r="AC20" s="1595"/>
      <c r="AD20" s="1595"/>
      <c r="AE20" s="1595"/>
      <c r="AF20" s="1595"/>
      <c r="AG20" s="143" t="s">
        <v>1005</v>
      </c>
      <c r="AH20" s="143"/>
      <c r="AI20" s="143"/>
      <c r="AJ20" s="179"/>
      <c r="AK20" s="168"/>
      <c r="AL20" s="168"/>
      <c r="AM20" s="168"/>
      <c r="AN20" s="161"/>
      <c r="AO20" s="169"/>
      <c r="AP20" s="143"/>
      <c r="AQ20" s="143"/>
      <c r="AR20" s="143"/>
    </row>
    <row r="21" spans="1:44" ht="12" customHeight="1">
      <c r="A21" s="645"/>
      <c r="B21" s="161"/>
      <c r="C21" s="143"/>
      <c r="D21" s="143"/>
      <c r="E21" s="162"/>
      <c r="F21" s="1648" t="str">
        <f>IF(自己評価総括表!A47="","-",自己評価書!X200)</f>
        <v/>
      </c>
      <c r="G21" s="1649"/>
      <c r="H21" s="161"/>
      <c r="I21" s="143"/>
      <c r="J21" s="143"/>
      <c r="K21" s="162"/>
      <c r="L21" s="182" t="s">
        <v>155</v>
      </c>
      <c r="M21" s="176"/>
      <c r="N21" s="176"/>
      <c r="O21" s="178"/>
      <c r="P21" s="176"/>
      <c r="Q21" s="661" t="s">
        <v>1185</v>
      </c>
      <c r="R21" s="176" t="s">
        <v>149</v>
      </c>
      <c r="S21" s="176"/>
      <c r="T21" s="176"/>
      <c r="U21" s="176"/>
      <c r="V21" s="176"/>
      <c r="W21" s="176"/>
      <c r="X21" s="176"/>
      <c r="Y21" s="661" t="s">
        <v>1185</v>
      </c>
      <c r="Z21" s="176" t="s">
        <v>150</v>
      </c>
      <c r="AA21" s="176"/>
      <c r="AB21" s="176"/>
      <c r="AC21" s="176"/>
      <c r="AD21" s="176"/>
      <c r="AE21" s="176"/>
      <c r="AF21" s="176"/>
      <c r="AG21" s="176"/>
      <c r="AH21" s="176"/>
      <c r="AI21" s="176"/>
      <c r="AJ21" s="179"/>
      <c r="AK21" s="168"/>
      <c r="AL21" s="168"/>
      <c r="AM21" s="168"/>
      <c r="AN21" s="161"/>
      <c r="AO21" s="169"/>
      <c r="AP21" s="143"/>
      <c r="AQ21" s="143"/>
      <c r="AR21" s="143"/>
    </row>
    <row r="22" spans="1:44" ht="12" customHeight="1">
      <c r="A22" s="645"/>
      <c r="B22" s="161"/>
      <c r="C22" s="143"/>
      <c r="D22" s="143"/>
      <c r="E22" s="162"/>
      <c r="F22" s="161"/>
      <c r="G22" s="162"/>
      <c r="H22" s="161"/>
      <c r="I22" s="143"/>
      <c r="J22" s="143"/>
      <c r="K22" s="162"/>
      <c r="L22" s="161" t="s">
        <v>1351</v>
      </c>
      <c r="M22" s="143"/>
      <c r="N22" s="143"/>
      <c r="O22" s="162"/>
      <c r="P22" s="143"/>
      <c r="Q22" s="143"/>
      <c r="R22" s="398" t="s">
        <v>1185</v>
      </c>
      <c r="S22" s="143" t="s">
        <v>1352</v>
      </c>
      <c r="T22" s="143"/>
      <c r="U22" s="398" t="s">
        <v>1185</v>
      </c>
      <c r="V22" s="143" t="s">
        <v>1353</v>
      </c>
      <c r="W22" s="143"/>
      <c r="X22" s="398" t="s">
        <v>1185</v>
      </c>
      <c r="Y22" s="143" t="s">
        <v>1354</v>
      </c>
      <c r="Z22" s="143"/>
      <c r="AA22" s="398" t="s">
        <v>1185</v>
      </c>
      <c r="AB22" s="143" t="s">
        <v>1347</v>
      </c>
      <c r="AC22" s="143"/>
      <c r="AD22" s="398" t="s">
        <v>1185</v>
      </c>
      <c r="AE22" s="143" t="s">
        <v>409</v>
      </c>
      <c r="AF22" s="143"/>
      <c r="AG22" s="143"/>
      <c r="AH22" s="143"/>
      <c r="AI22" s="143"/>
      <c r="AJ22" s="179"/>
      <c r="AK22" s="168"/>
      <c r="AL22" s="168"/>
      <c r="AM22" s="168"/>
      <c r="AN22" s="161"/>
      <c r="AO22" s="169"/>
      <c r="AP22" s="143"/>
      <c r="AQ22" s="143"/>
      <c r="AR22" s="143"/>
    </row>
    <row r="23" spans="1:44" ht="12" customHeight="1">
      <c r="A23" s="645"/>
      <c r="B23" s="161"/>
      <c r="C23" s="143"/>
      <c r="D23" s="143"/>
      <c r="E23" s="162"/>
      <c r="F23" s="161"/>
      <c r="G23" s="162"/>
      <c r="H23" s="161"/>
      <c r="I23" s="143"/>
      <c r="J23" s="143"/>
      <c r="K23" s="162"/>
      <c r="L23" s="161" t="s">
        <v>1349</v>
      </c>
      <c r="M23" s="143"/>
      <c r="N23" s="143"/>
      <c r="O23" s="162"/>
      <c r="P23" s="143"/>
      <c r="Q23" s="398" t="s">
        <v>1185</v>
      </c>
      <c r="R23" s="143" t="s">
        <v>152</v>
      </c>
      <c r="S23" s="143"/>
      <c r="T23" s="143"/>
      <c r="U23" s="143"/>
      <c r="V23" s="143"/>
      <c r="W23" s="143"/>
      <c r="X23" s="167" t="s">
        <v>1004</v>
      </c>
      <c r="Y23" s="1595"/>
      <c r="Z23" s="1595"/>
      <c r="AA23" s="1595"/>
      <c r="AB23" s="1595"/>
      <c r="AC23" s="1595"/>
      <c r="AD23" s="1595"/>
      <c r="AE23" s="1595"/>
      <c r="AF23" s="143" t="s">
        <v>1350</v>
      </c>
      <c r="AG23" s="143" t="s">
        <v>1005</v>
      </c>
      <c r="AH23" s="143"/>
      <c r="AI23" s="143"/>
      <c r="AJ23" s="179"/>
      <c r="AK23" s="168"/>
      <c r="AL23" s="168"/>
      <c r="AM23" s="168"/>
      <c r="AN23" s="161"/>
      <c r="AO23" s="169"/>
      <c r="AP23" s="143"/>
      <c r="AQ23" s="143"/>
      <c r="AR23" s="143"/>
    </row>
    <row r="24" spans="1:44" ht="12" customHeight="1">
      <c r="A24" s="645"/>
      <c r="B24" s="161"/>
      <c r="C24" s="143"/>
      <c r="D24" s="143"/>
      <c r="E24" s="162"/>
      <c r="F24" s="161"/>
      <c r="G24" s="162"/>
      <c r="H24" s="161"/>
      <c r="I24" s="143"/>
      <c r="J24" s="143"/>
      <c r="K24" s="162"/>
      <c r="L24" s="161" t="s">
        <v>443</v>
      </c>
      <c r="M24" s="143"/>
      <c r="N24" s="143"/>
      <c r="O24" s="162"/>
      <c r="P24" s="143"/>
      <c r="Q24" s="143"/>
      <c r="R24" s="143" t="s">
        <v>882</v>
      </c>
      <c r="S24" s="143"/>
      <c r="T24" s="143"/>
      <c r="U24" s="167" t="s">
        <v>1004</v>
      </c>
      <c r="V24" s="1595"/>
      <c r="W24" s="1595"/>
      <c r="X24" s="1595"/>
      <c r="Y24" s="1595"/>
      <c r="Z24" s="1595"/>
      <c r="AA24" s="1595"/>
      <c r="AB24" s="1595"/>
      <c r="AC24" s="1595"/>
      <c r="AD24" s="1595"/>
      <c r="AE24" s="1595"/>
      <c r="AF24" s="1595"/>
      <c r="AG24" s="143" t="s">
        <v>1005</v>
      </c>
      <c r="AH24" s="143"/>
      <c r="AI24" s="143"/>
      <c r="AJ24" s="179"/>
      <c r="AK24" s="168"/>
      <c r="AL24" s="168"/>
      <c r="AM24" s="168"/>
      <c r="AN24" s="161"/>
      <c r="AO24" s="169"/>
      <c r="AP24" s="143"/>
      <c r="AQ24" s="143"/>
      <c r="AR24" s="143"/>
    </row>
    <row r="25" spans="1:44" ht="12" customHeight="1" thickBot="1">
      <c r="A25" s="671"/>
      <c r="B25" s="184"/>
      <c r="C25" s="157"/>
      <c r="D25" s="157"/>
      <c r="E25" s="185"/>
      <c r="F25" s="184"/>
      <c r="G25" s="185"/>
      <c r="H25" s="184"/>
      <c r="I25" s="157"/>
      <c r="J25" s="157"/>
      <c r="K25" s="185"/>
      <c r="L25" s="184"/>
      <c r="M25" s="157"/>
      <c r="N25" s="157"/>
      <c r="O25" s="185"/>
      <c r="P25" s="157"/>
      <c r="Q25" s="157"/>
      <c r="R25" s="157" t="s">
        <v>883</v>
      </c>
      <c r="S25" s="157"/>
      <c r="T25" s="157"/>
      <c r="U25" s="414" t="s">
        <v>1004</v>
      </c>
      <c r="V25" s="1770"/>
      <c r="W25" s="1770"/>
      <c r="X25" s="1770"/>
      <c r="Y25" s="1770"/>
      <c r="Z25" s="1770"/>
      <c r="AA25" s="1770"/>
      <c r="AB25" s="1770"/>
      <c r="AC25" s="1770"/>
      <c r="AD25" s="1770"/>
      <c r="AE25" s="1770"/>
      <c r="AF25" s="1770"/>
      <c r="AG25" s="157" t="s">
        <v>1005</v>
      </c>
      <c r="AH25" s="157"/>
      <c r="AI25" s="157"/>
      <c r="AJ25" s="186"/>
      <c r="AK25" s="191"/>
      <c r="AL25" s="191"/>
      <c r="AM25" s="191"/>
      <c r="AN25" s="184"/>
      <c r="AO25" s="187"/>
      <c r="AP25" s="143"/>
      <c r="AQ25" s="143"/>
      <c r="AR25" s="143"/>
    </row>
    <row r="26" spans="1:44" ht="12" customHeight="1">
      <c r="A26" s="791"/>
      <c r="B26" s="143"/>
      <c r="C26" s="143"/>
      <c r="D26" s="143"/>
      <c r="E26" s="143"/>
      <c r="F26" s="143"/>
      <c r="G26" s="143"/>
      <c r="H26" s="143"/>
      <c r="I26" s="143"/>
      <c r="J26" s="143"/>
      <c r="K26" s="143"/>
      <c r="L26" s="143"/>
      <c r="M26" s="143"/>
      <c r="N26" s="143"/>
      <c r="O26" s="143"/>
      <c r="P26" s="143"/>
      <c r="Q26" s="168"/>
      <c r="R26" s="143"/>
      <c r="S26" s="143"/>
      <c r="T26" s="143"/>
      <c r="U26" s="143"/>
      <c r="V26" s="143"/>
      <c r="W26" s="143"/>
      <c r="X26" s="143"/>
      <c r="Y26" s="143"/>
      <c r="Z26" s="143"/>
      <c r="AA26" s="143"/>
      <c r="AB26" s="143"/>
      <c r="AC26" s="143"/>
      <c r="AD26" s="143"/>
      <c r="AE26" s="143"/>
      <c r="AF26" s="143"/>
      <c r="AG26" s="143"/>
      <c r="AH26" s="143"/>
      <c r="AI26" s="143"/>
      <c r="AJ26" s="168"/>
      <c r="AK26" s="409"/>
      <c r="AL26" s="409"/>
      <c r="AM26" s="409"/>
      <c r="AN26" s="143"/>
      <c r="AO26" s="143"/>
      <c r="AP26" s="143"/>
      <c r="AQ26" s="143"/>
      <c r="AR26" s="143"/>
    </row>
    <row r="27" spans="1:44" ht="12" customHeight="1">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411"/>
      <c r="AL27" s="411"/>
      <c r="AM27" s="411"/>
      <c r="AN27" s="143"/>
      <c r="AO27" s="143"/>
      <c r="AP27" s="143"/>
      <c r="AQ27" s="143"/>
      <c r="AR27" s="143"/>
    </row>
    <row r="28" spans="1:44" ht="12" customHeight="1">
      <c r="A28" s="143"/>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411"/>
      <c r="AL28" s="411"/>
      <c r="AM28" s="411"/>
      <c r="AN28" s="143"/>
      <c r="AO28" s="143"/>
      <c r="AP28" s="143"/>
      <c r="AQ28" s="143"/>
      <c r="AR28" s="143"/>
    </row>
    <row r="29" spans="1:44" ht="12" customHeight="1">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411"/>
      <c r="AL29" s="411"/>
      <c r="AM29" s="411"/>
      <c r="AN29" s="143"/>
      <c r="AO29" s="143"/>
      <c r="AP29" s="143"/>
      <c r="AQ29" s="143"/>
      <c r="AR29" s="143"/>
    </row>
    <row r="30" spans="1:44" ht="12" customHeight="1">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411"/>
      <c r="AL30" s="411"/>
      <c r="AM30" s="411"/>
      <c r="AN30" s="143"/>
      <c r="AO30" s="143"/>
      <c r="AP30" s="143"/>
      <c r="AQ30" s="143"/>
      <c r="AR30" s="143"/>
    </row>
    <row r="31" spans="1:44" ht="12" customHeight="1">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411"/>
      <c r="AL31" s="411"/>
      <c r="AM31" s="411"/>
      <c r="AN31" s="143"/>
      <c r="AO31" s="143"/>
      <c r="AP31" s="143"/>
      <c r="AQ31" s="143"/>
      <c r="AR31" s="143"/>
    </row>
    <row r="32" spans="1:44" ht="12" customHeight="1">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411"/>
      <c r="AL32" s="411"/>
      <c r="AM32" s="411"/>
      <c r="AN32" s="143"/>
      <c r="AO32" s="143"/>
      <c r="AP32" s="143"/>
      <c r="AQ32" s="143"/>
      <c r="AR32" s="143"/>
    </row>
    <row r="33" spans="1:44" ht="12" customHeight="1">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411"/>
      <c r="AL33" s="411"/>
      <c r="AM33" s="411"/>
      <c r="AN33" s="143"/>
      <c r="AO33" s="143"/>
      <c r="AP33" s="143"/>
      <c r="AQ33" s="143"/>
      <c r="AR33" s="143"/>
    </row>
    <row r="34" spans="1:44" ht="12" customHeight="1">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411"/>
      <c r="AL34" s="411"/>
      <c r="AM34" s="411"/>
      <c r="AN34" s="143"/>
      <c r="AO34" s="143"/>
      <c r="AP34" s="143"/>
      <c r="AQ34" s="143"/>
      <c r="AR34" s="143"/>
    </row>
    <row r="35" spans="1:44" ht="12" customHeight="1">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411"/>
      <c r="AL35" s="411"/>
      <c r="AM35" s="411"/>
      <c r="AN35" s="143"/>
      <c r="AO35" s="143"/>
      <c r="AP35" s="143"/>
      <c r="AQ35" s="143"/>
      <c r="AR35" s="143"/>
    </row>
    <row r="36" spans="1:44" ht="12" customHeight="1">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411"/>
      <c r="AL36" s="411"/>
      <c r="AM36" s="411"/>
      <c r="AN36" s="143"/>
      <c r="AO36" s="143"/>
      <c r="AP36" s="143"/>
      <c r="AQ36" s="143"/>
      <c r="AR36" s="143"/>
    </row>
    <row r="37" spans="1:44" ht="12" customHeight="1"/>
    <row r="38" spans="1:44" ht="12" customHeight="1"/>
    <row r="39" spans="1:44" ht="12" customHeight="1"/>
    <row r="40" spans="1:44" ht="12" customHeight="1"/>
    <row r="41" spans="1:44" ht="12" customHeight="1"/>
    <row r="42" spans="1:44" ht="12" customHeight="1"/>
    <row r="43" spans="1:44" ht="12" customHeight="1"/>
    <row r="44" spans="1:44" ht="12" customHeight="1"/>
    <row r="45" spans="1:44" ht="12" customHeight="1"/>
    <row r="46" spans="1:44" ht="12" customHeight="1"/>
    <row r="47" spans="1:44" ht="12" customHeight="1"/>
    <row r="48" spans="1:44"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sheetData>
  <mergeCells count="29">
    <mergeCell ref="B10:E10"/>
    <mergeCell ref="A1:AB1"/>
    <mergeCell ref="B4:E4"/>
    <mergeCell ref="F4:G4"/>
    <mergeCell ref="H4:K4"/>
    <mergeCell ref="A6:A15"/>
    <mergeCell ref="F6:G6"/>
    <mergeCell ref="Y8:AE8"/>
    <mergeCell ref="V9:AF9"/>
    <mergeCell ref="V10:AF10"/>
    <mergeCell ref="F11:G11"/>
    <mergeCell ref="Y13:AE13"/>
    <mergeCell ref="V14:AF14"/>
    <mergeCell ref="V15:AF15"/>
    <mergeCell ref="AN4:AO4"/>
    <mergeCell ref="B5:E5"/>
    <mergeCell ref="F5:G5"/>
    <mergeCell ref="H5:K5"/>
    <mergeCell ref="L5:O5"/>
    <mergeCell ref="AJ5:AM5"/>
    <mergeCell ref="AN5:AO5"/>
    <mergeCell ref="V24:AF24"/>
    <mergeCell ref="V25:AF25"/>
    <mergeCell ref="F16:G16"/>
    <mergeCell ref="Y18:AE18"/>
    <mergeCell ref="V19:AF19"/>
    <mergeCell ref="V20:AF20"/>
    <mergeCell ref="F21:G21"/>
    <mergeCell ref="Y23:AE23"/>
  </mergeCells>
  <phoneticPr fontId="3"/>
  <dataValidations count="3">
    <dataValidation type="list" allowBlank="1" showInputMessage="1" sqref="F21:G21 F6:G6 F11:G11 F16:G16" xr:uid="{00000000-0002-0000-1200-000000000000}">
      <formula1>"3,2,1,なし"</formula1>
    </dataValidation>
    <dataValidation type="list" allowBlank="1" showInputMessage="1" showErrorMessage="1" sqref="U17 Y6 U12 U7 X7 AA7 AD7 R7 Q6 X17 AA17 AD17 X12 R17 Q16 AA12 AD12 Q18 Y16 R12 Q11 Q13 Q8 AJ6:AJ8 Y11 U22 X22 AA22 AD22 R22 Q21 Q23 Y21" xr:uid="{00000000-0002-0000-1200-000001000000}">
      <formula1>"■,□"</formula1>
    </dataValidation>
    <dataValidation type="list" allowBlank="1" showInputMessage="1" showErrorMessage="1" sqref="B10:E10" xr:uid="{00000000-0002-0000-1200-000002000000}">
      <formula1>"■選択無,□選択無"</formula1>
    </dataValidation>
  </dataValidations>
  <printOptions horizontalCentered="1"/>
  <pageMargins left="0.39370078740157483" right="0.39370078740157483" top="0.39370078740157483" bottom="0.39370078740157483" header="0.39370078740157483" footer="0.39370078740157483"/>
  <pageSetup paperSize="9" scale="85" orientation="portrait" blackAndWhite="1" verticalDpi="4294967293" r:id="rId1"/>
  <headerFooter alignWithMargins="0"/>
  <ignoredErrors>
    <ignoredError sqref="F6:G21 B10"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42"/>
  <sheetViews>
    <sheetView showGridLines="0" showZeros="0" view="pageBreakPreview" zoomScaleNormal="100" zoomScaleSheetLayoutView="100" workbookViewId="0">
      <selection activeCell="U1" sqref="U1"/>
    </sheetView>
  </sheetViews>
  <sheetFormatPr defaultColWidth="9" defaultRowHeight="13.5"/>
  <cols>
    <col min="1" max="7" width="5.125" style="990" customWidth="1"/>
    <col min="8" max="8" width="2.625" style="990" customWidth="1"/>
    <col min="9" max="20" width="5.125" style="990" customWidth="1"/>
    <col min="21" max="22" width="7.875" style="986" customWidth="1"/>
    <col min="23" max="16384" width="9" style="986"/>
  </cols>
  <sheetData>
    <row r="1" spans="1:21" ht="18" customHeight="1">
      <c r="A1" s="1242" t="s">
        <v>1811</v>
      </c>
      <c r="B1" s="1242"/>
      <c r="C1" s="1242"/>
      <c r="D1" s="1242"/>
      <c r="E1" s="1242"/>
      <c r="F1" s="1242"/>
      <c r="G1" s="1242"/>
      <c r="H1" s="1242"/>
      <c r="I1" s="1242"/>
      <c r="J1" s="1242"/>
      <c r="K1" s="1242"/>
      <c r="L1" s="1242"/>
      <c r="M1" s="1242"/>
      <c r="N1" s="1242"/>
      <c r="O1" s="1242"/>
      <c r="P1" s="1242"/>
      <c r="Q1" s="1242"/>
      <c r="R1" s="1242"/>
      <c r="S1" s="1242"/>
      <c r="T1" s="1242"/>
    </row>
    <row r="2" spans="1:21" s="5" customFormat="1" ht="18" customHeight="1">
      <c r="A2" s="122" t="s">
        <v>1620</v>
      </c>
      <c r="B2" s="122"/>
      <c r="C2" s="122"/>
      <c r="D2" s="122"/>
      <c r="E2" s="122"/>
      <c r="F2" s="122"/>
      <c r="G2" s="122"/>
      <c r="H2" s="122"/>
      <c r="I2" s="122"/>
      <c r="J2" s="122"/>
      <c r="K2" s="122"/>
      <c r="L2" s="122"/>
      <c r="M2" s="122"/>
      <c r="N2" s="122"/>
      <c r="O2" s="122"/>
      <c r="P2" s="122"/>
      <c r="Q2" s="122"/>
      <c r="R2" s="122"/>
      <c r="S2" s="122"/>
      <c r="T2" s="122"/>
    </row>
    <row r="3" spans="1:21" s="5" customFormat="1" ht="17.100000000000001" customHeight="1">
      <c r="A3" s="1221" t="s">
        <v>1812</v>
      </c>
      <c r="B3" s="1221"/>
      <c r="C3" s="1221"/>
      <c r="H3" s="1"/>
    </row>
    <row r="4" spans="1:21" s="5" customFormat="1" ht="17.100000000000001" customHeight="1">
      <c r="A4" s="1224" t="s">
        <v>1622</v>
      </c>
      <c r="B4" s="1224"/>
      <c r="C4" s="1224"/>
      <c r="D4" s="1218"/>
      <c r="E4" s="1218"/>
      <c r="F4" s="1218"/>
      <c r="G4" s="1218"/>
      <c r="H4" s="1218"/>
      <c r="I4" s="1218"/>
      <c r="J4" s="1218"/>
      <c r="K4" s="1218"/>
      <c r="L4" s="1218"/>
      <c r="M4" s="1218"/>
      <c r="N4" s="1218"/>
      <c r="O4" s="1218"/>
      <c r="P4" s="1218"/>
      <c r="Q4" s="1218"/>
      <c r="R4" s="1218"/>
      <c r="S4" s="1218"/>
      <c r="T4" s="1218"/>
    </row>
    <row r="5" spans="1:21" s="5" customFormat="1" ht="17.100000000000001" customHeight="1">
      <c r="A5" s="1210" t="s">
        <v>1623</v>
      </c>
      <c r="B5" s="1210"/>
      <c r="C5" s="1210"/>
      <c r="D5" s="1218"/>
      <c r="E5" s="1218"/>
      <c r="F5" s="1218"/>
      <c r="G5" s="1218"/>
      <c r="H5" s="1218"/>
      <c r="I5" s="1218"/>
      <c r="J5" s="1218"/>
      <c r="K5" s="1218"/>
      <c r="L5" s="1218"/>
      <c r="M5" s="1218"/>
      <c r="N5" s="1218"/>
      <c r="O5" s="1218"/>
      <c r="P5" s="1218"/>
      <c r="Q5" s="1218"/>
      <c r="R5" s="1218"/>
      <c r="S5" s="1218"/>
      <c r="T5" s="1218"/>
    </row>
    <row r="6" spans="1:21" s="5" customFormat="1" ht="17.100000000000001" customHeight="1">
      <c r="A6" s="1210" t="s">
        <v>1624</v>
      </c>
      <c r="B6" s="1210"/>
      <c r="C6" s="1210"/>
      <c r="D6" s="1" t="s">
        <v>796</v>
      </c>
      <c r="E6" s="1226"/>
      <c r="F6" s="1226"/>
      <c r="G6" s="1226"/>
      <c r="H6" s="1"/>
      <c r="I6" s="1"/>
      <c r="J6" s="1"/>
      <c r="K6" s="1"/>
      <c r="L6" s="1"/>
    </row>
    <row r="7" spans="1:21" s="5" customFormat="1" ht="17.100000000000001" customHeight="1">
      <c r="A7" s="1210" t="s">
        <v>1626</v>
      </c>
      <c r="B7" s="1210"/>
      <c r="C7" s="1210"/>
      <c r="D7" s="1218"/>
      <c r="E7" s="1218"/>
      <c r="F7" s="1218"/>
      <c r="G7" s="1218"/>
      <c r="H7" s="1218"/>
      <c r="I7" s="1218"/>
      <c r="J7" s="1218"/>
      <c r="K7" s="1218"/>
      <c r="L7" s="1218"/>
      <c r="M7" s="1218"/>
      <c r="N7" s="1218"/>
      <c r="O7" s="1218"/>
      <c r="P7" s="1218"/>
      <c r="Q7" s="1218"/>
      <c r="R7" s="1218"/>
      <c r="S7" s="1218"/>
      <c r="T7" s="1218"/>
    </row>
    <row r="8" spans="1:21" s="5" customFormat="1" ht="17.100000000000001" customHeight="1">
      <c r="A8" s="1210" t="s">
        <v>1627</v>
      </c>
      <c r="B8" s="1210"/>
      <c r="C8" s="1210"/>
      <c r="D8" s="1219"/>
      <c r="E8" s="1219"/>
      <c r="F8" s="1219"/>
      <c r="G8" s="1219"/>
      <c r="H8" s="1219"/>
      <c r="I8" s="1219"/>
      <c r="J8" s="1219"/>
      <c r="K8" s="1210"/>
      <c r="L8" s="1210"/>
      <c r="M8" s="1210"/>
      <c r="N8" s="1222"/>
      <c r="O8" s="1222"/>
      <c r="P8" s="1222"/>
      <c r="Q8" s="1222"/>
      <c r="R8" s="1222"/>
      <c r="S8" s="1222"/>
      <c r="T8" s="1222"/>
    </row>
    <row r="9" spans="1:21" s="5" customFormat="1" ht="12" customHeight="1">
      <c r="A9" s="122"/>
      <c r="B9" s="122"/>
      <c r="C9" s="122"/>
      <c r="D9" s="122"/>
      <c r="E9" s="122"/>
      <c r="F9" s="122"/>
      <c r="G9" s="122"/>
      <c r="H9" s="121"/>
      <c r="I9" s="122"/>
      <c r="J9" s="122"/>
      <c r="K9" s="122"/>
      <c r="L9" s="122"/>
      <c r="M9" s="122"/>
      <c r="N9" s="122"/>
      <c r="O9" s="122"/>
      <c r="P9" s="122"/>
      <c r="Q9" s="122"/>
      <c r="R9" s="122"/>
      <c r="S9" s="122"/>
      <c r="T9" s="122"/>
      <c r="U9" s="84"/>
    </row>
    <row r="10" spans="1:21" s="5" customFormat="1" ht="17.100000000000001" customHeight="1">
      <c r="A10" s="1221" t="s">
        <v>1813</v>
      </c>
      <c r="B10" s="1221"/>
      <c r="C10" s="1221"/>
      <c r="H10" s="1"/>
      <c r="K10" s="8"/>
      <c r="L10" s="8"/>
    </row>
    <row r="11" spans="1:21" s="5" customFormat="1" ht="17.100000000000001" customHeight="1">
      <c r="A11" s="1224" t="s">
        <v>1622</v>
      </c>
      <c r="B11" s="1224"/>
      <c r="C11" s="1224"/>
      <c r="D11" s="1218"/>
      <c r="E11" s="1218"/>
      <c r="F11" s="1218"/>
      <c r="G11" s="1218"/>
      <c r="H11" s="1218"/>
      <c r="I11" s="1218"/>
      <c r="J11" s="1218"/>
      <c r="K11" s="1218"/>
      <c r="L11" s="1218"/>
      <c r="M11" s="1218"/>
      <c r="N11" s="1218"/>
      <c r="O11" s="1218"/>
      <c r="P11" s="1218"/>
      <c r="Q11" s="1218"/>
      <c r="R11" s="1218"/>
      <c r="S11" s="1218"/>
      <c r="T11" s="1218"/>
    </row>
    <row r="12" spans="1:21" s="5" customFormat="1" ht="17.100000000000001" customHeight="1">
      <c r="A12" s="1210" t="s">
        <v>1623</v>
      </c>
      <c r="B12" s="1210"/>
      <c r="C12" s="1210"/>
      <c r="D12" s="1218"/>
      <c r="E12" s="1218"/>
      <c r="F12" s="1218"/>
      <c r="G12" s="1218"/>
      <c r="H12" s="1218"/>
      <c r="I12" s="1218"/>
      <c r="J12" s="1218"/>
      <c r="K12" s="1218"/>
      <c r="L12" s="1218"/>
      <c r="M12" s="1218"/>
      <c r="N12" s="1218"/>
      <c r="O12" s="1218"/>
      <c r="P12" s="1218"/>
      <c r="Q12" s="1218"/>
      <c r="R12" s="1218"/>
      <c r="S12" s="1218"/>
      <c r="T12" s="1218"/>
    </row>
    <row r="13" spans="1:21" s="5" customFormat="1" ht="17.100000000000001" customHeight="1">
      <c r="A13" s="1210" t="s">
        <v>1624</v>
      </c>
      <c r="B13" s="1210"/>
      <c r="C13" s="1210"/>
      <c r="D13" s="1" t="s">
        <v>796</v>
      </c>
      <c r="E13" s="1226"/>
      <c r="F13" s="1226"/>
      <c r="G13" s="1226"/>
      <c r="H13" s="1"/>
      <c r="I13" s="1"/>
      <c r="J13" s="1"/>
      <c r="K13" s="1"/>
      <c r="L13" s="1"/>
    </row>
    <row r="14" spans="1:21" s="5" customFormat="1" ht="17.100000000000001" customHeight="1">
      <c r="A14" s="1210" t="s">
        <v>1626</v>
      </c>
      <c r="B14" s="1210"/>
      <c r="C14" s="1210"/>
      <c r="D14" s="1218"/>
      <c r="E14" s="1218"/>
      <c r="F14" s="1218"/>
      <c r="G14" s="1218"/>
      <c r="H14" s="1218"/>
      <c r="I14" s="1218"/>
      <c r="J14" s="1218"/>
      <c r="K14" s="1218"/>
      <c r="L14" s="1218"/>
      <c r="M14" s="1218"/>
      <c r="N14" s="1218"/>
      <c r="O14" s="1218"/>
      <c r="P14" s="1218"/>
      <c r="Q14" s="1218"/>
      <c r="R14" s="1218"/>
      <c r="S14" s="1218"/>
      <c r="T14" s="1218"/>
    </row>
    <row r="15" spans="1:21" s="5" customFormat="1" ht="17.100000000000001" customHeight="1">
      <c r="A15" s="1210" t="s">
        <v>1627</v>
      </c>
      <c r="B15" s="1210"/>
      <c r="C15" s="1210"/>
      <c r="D15" s="1219"/>
      <c r="E15" s="1219"/>
      <c r="F15" s="1219"/>
      <c r="G15" s="1219"/>
      <c r="H15" s="1219"/>
      <c r="I15" s="1219"/>
      <c r="J15" s="1219"/>
      <c r="K15" s="1210"/>
      <c r="L15" s="1210"/>
      <c r="M15" s="1210"/>
      <c r="N15" s="1222"/>
      <c r="O15" s="1222"/>
      <c r="P15" s="1222"/>
      <c r="Q15" s="1222"/>
      <c r="R15" s="1222"/>
      <c r="S15" s="1222"/>
      <c r="T15" s="1222"/>
    </row>
    <row r="16" spans="1:21" s="5" customFormat="1" ht="12" customHeight="1">
      <c r="A16" s="122"/>
      <c r="B16" s="122"/>
      <c r="C16" s="122"/>
      <c r="D16" s="122"/>
      <c r="E16" s="122"/>
      <c r="F16" s="122"/>
      <c r="G16" s="122"/>
      <c r="H16" s="121"/>
      <c r="I16" s="122"/>
      <c r="J16" s="122"/>
      <c r="K16" s="122"/>
      <c r="L16" s="122"/>
      <c r="M16" s="122"/>
      <c r="N16" s="122"/>
      <c r="O16" s="122"/>
      <c r="P16" s="122"/>
      <c r="Q16" s="122"/>
      <c r="R16" s="122"/>
      <c r="S16" s="122"/>
      <c r="T16" s="122"/>
    </row>
    <row r="17" spans="1:20" s="5" customFormat="1" ht="17.100000000000001" customHeight="1">
      <c r="A17" s="127"/>
      <c r="B17" s="127"/>
      <c r="C17" s="127"/>
      <c r="D17" s="127"/>
      <c r="E17" s="127"/>
      <c r="F17" s="127"/>
      <c r="G17" s="127"/>
      <c r="H17" s="127"/>
      <c r="I17" s="127"/>
      <c r="J17" s="127"/>
      <c r="K17" s="127"/>
      <c r="L17" s="127"/>
      <c r="M17" s="127"/>
      <c r="N17" s="127"/>
      <c r="O17" s="127"/>
      <c r="P17" s="127"/>
      <c r="Q17" s="127"/>
      <c r="R17" s="127"/>
      <c r="S17" s="127"/>
      <c r="T17" s="127"/>
    </row>
    <row r="18" spans="1:20" s="5" customFormat="1" ht="17.100000000000001" customHeight="1"/>
    <row r="19" spans="1:20" s="5" customFormat="1" ht="12" customHeight="1">
      <c r="A19" s="122"/>
      <c r="B19" s="122"/>
      <c r="C19" s="122"/>
      <c r="D19" s="122"/>
      <c r="E19" s="122"/>
      <c r="F19" s="122"/>
      <c r="G19" s="122"/>
      <c r="H19" s="122"/>
      <c r="I19" s="122"/>
      <c r="J19" s="122"/>
      <c r="K19" s="122"/>
      <c r="L19" s="122"/>
      <c r="M19" s="122"/>
      <c r="N19" s="122"/>
      <c r="O19" s="122"/>
      <c r="P19" s="122"/>
      <c r="Q19" s="122"/>
      <c r="R19" s="122"/>
      <c r="S19" s="122"/>
      <c r="T19" s="122"/>
    </row>
    <row r="20" spans="1:20" s="5" customFormat="1" ht="17.100000000000001" customHeight="1">
      <c r="A20" s="1221" t="s">
        <v>1814</v>
      </c>
      <c r="B20" s="1221"/>
      <c r="C20" s="1222"/>
      <c r="H20" s="1"/>
      <c r="K20" s="8"/>
      <c r="L20" s="8"/>
    </row>
    <row r="21" spans="1:20" s="5" customFormat="1" ht="17.100000000000001" customHeight="1">
      <c r="A21" s="1224" t="s">
        <v>1622</v>
      </c>
      <c r="B21" s="1224"/>
      <c r="C21" s="1224"/>
      <c r="D21" s="1218"/>
      <c r="E21" s="1218"/>
      <c r="F21" s="1218"/>
      <c r="G21" s="1218"/>
      <c r="H21" s="1218"/>
      <c r="I21" s="1218"/>
      <c r="J21" s="1218"/>
      <c r="K21" s="1218"/>
      <c r="L21" s="1218"/>
      <c r="M21" s="1218"/>
      <c r="N21" s="1218"/>
      <c r="O21" s="1218"/>
      <c r="P21" s="1218"/>
      <c r="Q21" s="1218"/>
      <c r="R21" s="1218"/>
      <c r="S21" s="1218"/>
      <c r="T21" s="1218"/>
    </row>
    <row r="22" spans="1:20" s="5" customFormat="1" ht="17.100000000000001" customHeight="1">
      <c r="A22" s="1210" t="s">
        <v>1623</v>
      </c>
      <c r="B22" s="1210"/>
      <c r="C22" s="1210"/>
      <c r="D22" s="1218"/>
      <c r="E22" s="1218"/>
      <c r="F22" s="1218"/>
      <c r="G22" s="1218"/>
      <c r="H22" s="1218"/>
      <c r="I22" s="1218"/>
      <c r="J22" s="1218"/>
      <c r="K22" s="1218"/>
      <c r="L22" s="1218"/>
      <c r="M22" s="1218"/>
      <c r="N22" s="1218"/>
      <c r="O22" s="1218"/>
      <c r="P22" s="1218"/>
      <c r="Q22" s="1218"/>
      <c r="R22" s="1218"/>
      <c r="S22" s="1218"/>
      <c r="T22" s="1218"/>
    </row>
    <row r="23" spans="1:20" s="5" customFormat="1" ht="17.100000000000001" customHeight="1">
      <c r="A23" s="1210" t="s">
        <v>1624</v>
      </c>
      <c r="B23" s="1210"/>
      <c r="C23" s="1210"/>
      <c r="D23" s="1" t="s">
        <v>796</v>
      </c>
      <c r="E23" s="1226"/>
      <c r="F23" s="1226"/>
      <c r="G23" s="1226"/>
      <c r="H23" s="1"/>
      <c r="I23" s="1"/>
      <c r="J23" s="1"/>
      <c r="K23" s="1"/>
      <c r="L23" s="1"/>
    </row>
    <row r="24" spans="1:20" s="5" customFormat="1" ht="17.100000000000001" customHeight="1">
      <c r="A24" s="1210" t="s">
        <v>1626</v>
      </c>
      <c r="B24" s="1210"/>
      <c r="C24" s="1210"/>
      <c r="D24" s="1218"/>
      <c r="E24" s="1218"/>
      <c r="F24" s="1218"/>
      <c r="G24" s="1218"/>
      <c r="H24" s="1218"/>
      <c r="I24" s="1218"/>
      <c r="J24" s="1218"/>
      <c r="K24" s="1218"/>
      <c r="L24" s="1218"/>
      <c r="M24" s="1218"/>
      <c r="N24" s="1218"/>
      <c r="O24" s="1218"/>
      <c r="P24" s="1218"/>
      <c r="Q24" s="1218"/>
      <c r="R24" s="1218"/>
      <c r="S24" s="1218"/>
      <c r="T24" s="1218"/>
    </row>
    <row r="25" spans="1:20" s="5" customFormat="1" ht="17.100000000000001" customHeight="1">
      <c r="A25" s="1210" t="s">
        <v>1627</v>
      </c>
      <c r="B25" s="1210"/>
      <c r="C25" s="1210"/>
      <c r="D25" s="1219"/>
      <c r="E25" s="1219"/>
      <c r="F25" s="1219"/>
      <c r="G25" s="1219"/>
      <c r="H25" s="1219"/>
      <c r="I25" s="1219"/>
      <c r="J25" s="1219"/>
      <c r="K25" s="1210"/>
      <c r="L25" s="1210"/>
      <c r="M25" s="1210"/>
      <c r="N25" s="1222"/>
      <c r="O25" s="1222"/>
      <c r="P25" s="1222"/>
      <c r="Q25" s="1222"/>
      <c r="R25" s="1222"/>
      <c r="S25" s="1222"/>
      <c r="T25" s="1222"/>
    </row>
    <row r="26" spans="1:20" s="5" customFormat="1" ht="12" customHeight="1">
      <c r="A26" s="122"/>
      <c r="B26" s="122"/>
      <c r="C26" s="122"/>
      <c r="D26" s="122"/>
      <c r="E26" s="122"/>
      <c r="F26" s="122"/>
      <c r="G26" s="122"/>
      <c r="H26" s="121"/>
      <c r="I26" s="122"/>
      <c r="J26" s="122"/>
      <c r="K26" s="123"/>
      <c r="L26" s="123"/>
      <c r="M26" s="122"/>
      <c r="N26" s="122"/>
      <c r="O26" s="122"/>
      <c r="P26" s="122"/>
      <c r="Q26" s="122"/>
      <c r="R26" s="122"/>
      <c r="S26" s="122"/>
      <c r="T26" s="122"/>
    </row>
    <row r="27" spans="1:20" s="5" customFormat="1" ht="17.100000000000001" customHeight="1">
      <c r="A27" s="1221" t="s">
        <v>1815</v>
      </c>
      <c r="B27" s="1221"/>
      <c r="C27" s="1222"/>
      <c r="H27" s="1"/>
      <c r="K27" s="8"/>
      <c r="L27" s="8"/>
    </row>
    <row r="28" spans="1:20" s="5" customFormat="1" ht="17.100000000000001" customHeight="1">
      <c r="A28" s="1224" t="s">
        <v>1622</v>
      </c>
      <c r="B28" s="1224"/>
      <c r="C28" s="1224"/>
      <c r="D28" s="1218"/>
      <c r="E28" s="1218"/>
      <c r="F28" s="1218"/>
      <c r="G28" s="1218"/>
      <c r="H28" s="1218"/>
      <c r="I28" s="1218"/>
      <c r="J28" s="1218"/>
      <c r="K28" s="1218"/>
      <c r="L28" s="1218"/>
      <c r="M28" s="1218"/>
      <c r="N28" s="1218"/>
      <c r="O28" s="1218"/>
      <c r="P28" s="1218"/>
      <c r="Q28" s="1218"/>
      <c r="R28" s="1218"/>
      <c r="S28" s="1218"/>
      <c r="T28" s="1218"/>
    </row>
    <row r="29" spans="1:20" s="5" customFormat="1" ht="17.100000000000001" customHeight="1">
      <c r="A29" s="1210" t="s">
        <v>1623</v>
      </c>
      <c r="B29" s="1210"/>
      <c r="C29" s="1210"/>
      <c r="D29" s="1218"/>
      <c r="E29" s="1218"/>
      <c r="F29" s="1218"/>
      <c r="G29" s="1218"/>
      <c r="H29" s="1218"/>
      <c r="I29" s="1218"/>
      <c r="J29" s="1218"/>
      <c r="K29" s="1218"/>
      <c r="L29" s="1218"/>
      <c r="M29" s="1218"/>
      <c r="N29" s="1218"/>
      <c r="O29" s="1218"/>
      <c r="P29" s="1218"/>
      <c r="Q29" s="1218"/>
      <c r="R29" s="1218"/>
      <c r="S29" s="1218"/>
      <c r="T29" s="1218"/>
    </row>
    <row r="30" spans="1:20" s="5" customFormat="1" ht="17.100000000000001" customHeight="1">
      <c r="A30" s="1210" t="s">
        <v>1624</v>
      </c>
      <c r="B30" s="1210"/>
      <c r="C30" s="1210"/>
      <c r="D30" s="1" t="s">
        <v>796</v>
      </c>
      <c r="E30" s="1226"/>
      <c r="F30" s="1226"/>
      <c r="G30" s="1226"/>
      <c r="H30" s="1"/>
      <c r="I30" s="1"/>
      <c r="J30" s="1"/>
      <c r="K30" s="1"/>
      <c r="L30" s="1"/>
    </row>
    <row r="31" spans="1:20" s="5" customFormat="1" ht="17.100000000000001" customHeight="1">
      <c r="A31" s="1210" t="s">
        <v>1626</v>
      </c>
      <c r="B31" s="1210"/>
      <c r="C31" s="1210"/>
      <c r="D31" s="1218"/>
      <c r="E31" s="1218"/>
      <c r="F31" s="1218"/>
      <c r="G31" s="1218"/>
      <c r="H31" s="1218"/>
      <c r="I31" s="1218"/>
      <c r="J31" s="1218"/>
      <c r="K31" s="1218"/>
      <c r="L31" s="1218"/>
      <c r="M31" s="1218"/>
      <c r="N31" s="1218"/>
      <c r="O31" s="1218"/>
      <c r="P31" s="1218"/>
      <c r="Q31" s="1218"/>
      <c r="R31" s="1218"/>
      <c r="S31" s="1218"/>
      <c r="T31" s="1218"/>
    </row>
    <row r="32" spans="1:20" s="5" customFormat="1" ht="17.100000000000001" customHeight="1">
      <c r="A32" s="1210" t="s">
        <v>1627</v>
      </c>
      <c r="B32" s="1210"/>
      <c r="C32" s="1210"/>
      <c r="D32" s="1219"/>
      <c r="E32" s="1219"/>
      <c r="F32" s="1219"/>
      <c r="G32" s="1219"/>
      <c r="H32" s="1219"/>
      <c r="I32" s="1219"/>
      <c r="J32" s="1219"/>
      <c r="K32" s="1210"/>
      <c r="L32" s="1210"/>
      <c r="M32" s="1210"/>
      <c r="N32" s="1222"/>
      <c r="O32" s="1222"/>
      <c r="P32" s="1222"/>
      <c r="Q32" s="1222"/>
      <c r="R32" s="1222"/>
      <c r="S32" s="1222"/>
      <c r="T32" s="1222"/>
    </row>
    <row r="33" spans="1:20" s="5" customFormat="1" ht="12" customHeight="1">
      <c r="A33" s="122"/>
      <c r="B33" s="122"/>
      <c r="C33" s="122"/>
      <c r="D33" s="122"/>
      <c r="E33" s="122"/>
      <c r="F33" s="122"/>
      <c r="G33" s="122"/>
      <c r="H33" s="121"/>
      <c r="I33" s="122"/>
      <c r="J33" s="122"/>
      <c r="K33" s="123"/>
      <c r="L33" s="123"/>
      <c r="M33" s="122"/>
      <c r="N33" s="122"/>
      <c r="O33" s="122"/>
      <c r="P33" s="122"/>
      <c r="Q33" s="122"/>
      <c r="R33" s="122"/>
      <c r="S33" s="122"/>
      <c r="T33" s="122"/>
    </row>
    <row r="34" spans="1:20" ht="17.100000000000001" customHeight="1">
      <c r="A34" s="987"/>
      <c r="B34" s="988"/>
      <c r="C34" s="988"/>
      <c r="D34" s="988"/>
      <c r="E34" s="988"/>
      <c r="F34" s="988"/>
      <c r="G34" s="988"/>
      <c r="H34" s="988"/>
      <c r="I34" s="988"/>
      <c r="J34" s="988"/>
      <c r="K34" s="988"/>
      <c r="L34" s="988"/>
      <c r="M34" s="988"/>
      <c r="N34" s="988"/>
      <c r="O34" s="988"/>
      <c r="P34" s="988"/>
      <c r="Q34" s="988"/>
      <c r="R34" s="988"/>
      <c r="S34" s="988"/>
      <c r="T34" s="988"/>
    </row>
    <row r="35" spans="1:20" ht="17.100000000000001" customHeight="1">
      <c r="A35" s="987"/>
      <c r="B35" s="988"/>
      <c r="C35" s="988"/>
      <c r="D35" s="988"/>
      <c r="E35" s="988"/>
      <c r="F35" s="988"/>
      <c r="G35" s="988"/>
      <c r="H35" s="988"/>
      <c r="I35" s="988"/>
      <c r="J35" s="988"/>
      <c r="K35" s="988"/>
      <c r="L35" s="988"/>
      <c r="M35" s="988"/>
      <c r="N35" s="988"/>
      <c r="O35" s="988"/>
      <c r="P35" s="988"/>
      <c r="Q35" s="988"/>
      <c r="R35" s="988"/>
      <c r="S35" s="988"/>
      <c r="T35" s="988"/>
    </row>
    <row r="36" spans="1:20" ht="17.100000000000001" customHeight="1">
      <c r="A36" s="987"/>
      <c r="B36" s="988"/>
      <c r="C36" s="988"/>
      <c r="D36" s="988"/>
      <c r="E36" s="988"/>
      <c r="F36" s="988"/>
      <c r="G36" s="988"/>
      <c r="H36" s="988"/>
      <c r="I36" s="988"/>
      <c r="J36" s="988"/>
      <c r="K36" s="988"/>
      <c r="L36" s="988"/>
      <c r="M36" s="988"/>
      <c r="N36" s="988"/>
      <c r="O36" s="988"/>
      <c r="P36" s="988"/>
      <c r="Q36" s="988"/>
      <c r="R36" s="988"/>
      <c r="S36" s="988"/>
      <c r="T36" s="988"/>
    </row>
    <row r="37" spans="1:20" ht="17.100000000000001" customHeight="1">
      <c r="A37" s="987"/>
      <c r="B37" s="988"/>
      <c r="C37" s="988"/>
      <c r="D37" s="988"/>
      <c r="E37" s="988"/>
      <c r="F37" s="988"/>
      <c r="G37" s="988"/>
      <c r="H37" s="988"/>
      <c r="I37" s="988"/>
      <c r="J37" s="988"/>
      <c r="K37" s="988"/>
      <c r="L37" s="988"/>
      <c r="M37" s="988"/>
      <c r="N37" s="988"/>
      <c r="O37" s="988"/>
      <c r="P37" s="988"/>
      <c r="Q37" s="988"/>
      <c r="R37" s="988"/>
      <c r="S37" s="988"/>
      <c r="T37" s="988"/>
    </row>
    <row r="38" spans="1:20" ht="17.100000000000001" customHeight="1">
      <c r="A38" s="987"/>
      <c r="B38" s="988"/>
      <c r="C38" s="988"/>
      <c r="D38" s="988"/>
      <c r="E38" s="988"/>
      <c r="F38" s="988"/>
      <c r="G38" s="988"/>
      <c r="H38" s="988"/>
      <c r="I38" s="988"/>
      <c r="J38" s="988"/>
      <c r="K38" s="988"/>
      <c r="L38" s="988"/>
      <c r="M38" s="988"/>
      <c r="N38" s="988"/>
      <c r="O38" s="988"/>
      <c r="P38" s="988"/>
      <c r="Q38" s="988"/>
      <c r="R38" s="988"/>
      <c r="S38" s="988"/>
      <c r="T38" s="988"/>
    </row>
    <row r="39" spans="1:20" ht="17.100000000000001" customHeight="1">
      <c r="A39" s="987"/>
      <c r="B39" s="988"/>
      <c r="C39" s="988"/>
      <c r="D39" s="988"/>
      <c r="E39" s="988"/>
      <c r="F39" s="988"/>
      <c r="G39" s="988"/>
      <c r="H39" s="988"/>
      <c r="I39" s="988"/>
      <c r="J39" s="988"/>
      <c r="K39" s="988"/>
      <c r="L39" s="988"/>
      <c r="M39" s="988"/>
      <c r="N39" s="988"/>
      <c r="O39" s="988"/>
      <c r="P39" s="988"/>
      <c r="Q39" s="988"/>
      <c r="R39" s="988"/>
      <c r="S39" s="988"/>
      <c r="T39" s="988"/>
    </row>
    <row r="40" spans="1:20" ht="17.100000000000001" customHeight="1">
      <c r="A40" s="987"/>
      <c r="B40" s="988"/>
      <c r="C40" s="988"/>
      <c r="D40" s="988"/>
      <c r="E40" s="988"/>
      <c r="F40" s="988"/>
      <c r="G40" s="988"/>
      <c r="H40" s="988"/>
      <c r="I40" s="988"/>
      <c r="J40" s="988"/>
      <c r="K40" s="988"/>
      <c r="L40" s="988"/>
      <c r="M40" s="988"/>
      <c r="N40" s="988"/>
      <c r="O40" s="988"/>
      <c r="P40" s="988"/>
      <c r="Q40" s="988"/>
      <c r="R40" s="988"/>
      <c r="S40" s="988"/>
      <c r="T40" s="988"/>
    </row>
    <row r="41" spans="1:20" ht="17.100000000000001" customHeight="1">
      <c r="A41" s="987"/>
      <c r="B41" s="988"/>
      <c r="C41" s="988"/>
      <c r="D41" s="988"/>
      <c r="E41" s="988"/>
      <c r="F41" s="988"/>
      <c r="G41" s="988"/>
      <c r="H41" s="988"/>
      <c r="I41" s="988"/>
      <c r="J41" s="988"/>
      <c r="K41" s="988"/>
      <c r="L41" s="988"/>
      <c r="M41" s="988"/>
      <c r="N41" s="988"/>
      <c r="O41" s="988"/>
      <c r="P41" s="988"/>
      <c r="Q41" s="988"/>
      <c r="R41" s="988"/>
      <c r="S41" s="988"/>
      <c r="T41" s="988"/>
    </row>
    <row r="42" spans="1:20" ht="18" customHeight="1">
      <c r="A42" s="989"/>
      <c r="B42" s="1241"/>
      <c r="C42" s="1241"/>
      <c r="D42" s="1241"/>
      <c r="E42" s="1241"/>
      <c r="F42" s="1241"/>
      <c r="G42" s="1241"/>
      <c r="H42" s="1241"/>
      <c r="I42" s="1241"/>
      <c r="J42" s="1241"/>
      <c r="K42" s="1241"/>
      <c r="L42" s="1241"/>
      <c r="M42" s="1241"/>
      <c r="N42" s="1241"/>
      <c r="O42" s="1241"/>
      <c r="P42" s="1241"/>
      <c r="Q42" s="1241"/>
      <c r="R42" s="1241"/>
      <c r="S42" s="1241"/>
    </row>
  </sheetData>
  <mergeCells count="54">
    <mergeCell ref="A1:T1"/>
    <mergeCell ref="A3:C3"/>
    <mergeCell ref="A4:C4"/>
    <mergeCell ref="D4:T4"/>
    <mergeCell ref="A5:C5"/>
    <mergeCell ref="D5:T5"/>
    <mergeCell ref="A6:C6"/>
    <mergeCell ref="E6:G6"/>
    <mergeCell ref="A7:C7"/>
    <mergeCell ref="D7:T7"/>
    <mergeCell ref="A8:C8"/>
    <mergeCell ref="D8:J8"/>
    <mergeCell ref="K8:M8"/>
    <mergeCell ref="N8:T8"/>
    <mergeCell ref="A10:C10"/>
    <mergeCell ref="A11:C11"/>
    <mergeCell ref="D11:T11"/>
    <mergeCell ref="A12:C12"/>
    <mergeCell ref="D12:T12"/>
    <mergeCell ref="A13:C13"/>
    <mergeCell ref="E13:G13"/>
    <mergeCell ref="A14:C14"/>
    <mergeCell ref="D14:T14"/>
    <mergeCell ref="A15:C15"/>
    <mergeCell ref="D15:J15"/>
    <mergeCell ref="K15:M15"/>
    <mergeCell ref="N15:T15"/>
    <mergeCell ref="A20:C20"/>
    <mergeCell ref="A21:C21"/>
    <mergeCell ref="D21:T21"/>
    <mergeCell ref="A22:C22"/>
    <mergeCell ref="D22:T22"/>
    <mergeCell ref="A23:C23"/>
    <mergeCell ref="E23:G23"/>
    <mergeCell ref="A24:C24"/>
    <mergeCell ref="D24:T24"/>
    <mergeCell ref="A25:C25"/>
    <mergeCell ref="D25:J25"/>
    <mergeCell ref="K25:M25"/>
    <mergeCell ref="N25:T25"/>
    <mergeCell ref="A27:C27"/>
    <mergeCell ref="A28:C28"/>
    <mergeCell ref="D28:T28"/>
    <mergeCell ref="A29:C29"/>
    <mergeCell ref="D29:T29"/>
    <mergeCell ref="A30:C30"/>
    <mergeCell ref="E30:G30"/>
    <mergeCell ref="B42:S42"/>
    <mergeCell ref="A31:C31"/>
    <mergeCell ref="D31:T31"/>
    <mergeCell ref="A32:C32"/>
    <mergeCell ref="D32:J32"/>
    <mergeCell ref="K32:M32"/>
    <mergeCell ref="N32:T32"/>
  </mergeCells>
  <phoneticPr fontId="3"/>
  <dataValidations count="3">
    <dataValidation imeMode="halfAlpha" allowBlank="1" showInputMessage="1" showErrorMessage="1" sqref="E6:G6 N32:T32 D32:J32 E30:G30 N25:T25 D25:J25 E23:G23 E13:G13 N8:T8 D15:J15 D8:J8 N15:T15" xr:uid="{00000000-0002-0000-0100-000000000000}"/>
    <dataValidation imeMode="hiragana" allowBlank="1" showInputMessage="1" showErrorMessage="1" sqref="D14:T14 D29:T29 D31:T31 D22:T22 D5:T5 D24:T24 D12:T12 D7:T7" xr:uid="{00000000-0002-0000-0100-000001000000}"/>
    <dataValidation imeMode="halfKatakana" allowBlank="1" showInputMessage="1" showErrorMessage="1" sqref="D4:T4 D11:T11 D21:T21 D28:T28" xr:uid="{00000000-0002-0000-0100-000002000000}"/>
  </dataValidations>
  <printOptions horizontalCentered="1"/>
  <pageMargins left="0.39370078740157483" right="0.39370078740157483" top="0.39370078740157483" bottom="0.39370078740157483" header="0.19685039370078741" footer="0.19685039370078741"/>
  <pageSetup paperSize="9" scale="90" orientation="portrait" blackAndWhite="1" r:id="rId1"/>
  <headerFooter alignWithMargins="0"/>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C000"/>
  </sheetPr>
  <dimension ref="A1:FK127"/>
  <sheetViews>
    <sheetView showGridLines="0" showZeros="0" view="pageBreakPreview" zoomScaleNormal="100" zoomScaleSheetLayoutView="100" workbookViewId="0">
      <selection activeCell="A14" sqref="A14"/>
    </sheetView>
  </sheetViews>
  <sheetFormatPr defaultColWidth="2.625" defaultRowHeight="12" customHeight="1"/>
  <cols>
    <col min="1" max="1" width="3.875" style="431" customWidth="1"/>
    <col min="2" max="7" width="2.125" style="431" customWidth="1"/>
    <col min="8" max="8" width="1.625" style="431" customWidth="1"/>
    <col min="9" max="9" width="2.125" style="431" customWidth="1"/>
    <col min="10" max="10" width="1.625" style="431" customWidth="1"/>
    <col min="11" max="16" width="2.875" style="431" customWidth="1"/>
    <col min="17" max="17" width="2.625" style="431" customWidth="1"/>
    <col min="18" max="20" width="2.875" style="431" customWidth="1"/>
    <col min="21" max="21" width="2.125" style="431" customWidth="1"/>
    <col min="22" max="25" width="4.125" style="431" customWidth="1"/>
    <col min="26" max="27" width="4.625" style="431" customWidth="1"/>
    <col min="28" max="29" width="4.125" style="431" customWidth="1"/>
    <col min="30" max="30" width="4.625" style="431" customWidth="1"/>
    <col min="31" max="37" width="2.875" style="431" customWidth="1"/>
    <col min="38" max="43" width="1.25" style="431" customWidth="1"/>
    <col min="44" max="61" width="2.875" style="431" customWidth="1"/>
    <col min="62" max="64" width="2.375" style="431" customWidth="1"/>
    <col min="65" max="120" width="2.875" style="431" customWidth="1"/>
    <col min="121" max="128" width="2.625" style="431" customWidth="1"/>
    <col min="129" max="129" width="4.125" style="881" hidden="1" customWidth="1"/>
    <col min="130" max="130" width="2.625" style="467" hidden="1" customWidth="1"/>
    <col min="131" max="131" width="4.125" style="881" hidden="1" customWidth="1"/>
    <col min="132" max="132" width="2.625" style="467" hidden="1" customWidth="1"/>
    <col min="133" max="133" width="4.125" style="881" hidden="1" customWidth="1"/>
    <col min="134" max="134" width="2.625" style="467" hidden="1" customWidth="1"/>
    <col min="135" max="148" width="2.625" style="431" customWidth="1"/>
    <col min="149" max="16384" width="2.625" style="431"/>
  </cols>
  <sheetData>
    <row r="1" spans="1:167" ht="10.5" customHeight="1">
      <c r="A1" s="1778" t="s">
        <v>886</v>
      </c>
      <c r="B1" s="420" t="s">
        <v>887</v>
      </c>
      <c r="C1" s="421"/>
      <c r="D1" s="422"/>
      <c r="E1" s="422"/>
      <c r="F1" s="423"/>
      <c r="G1" s="1780">
        <f>申請書!D96</f>
        <v>0</v>
      </c>
      <c r="H1" s="1781"/>
      <c r="I1" s="1781"/>
      <c r="J1" s="1781"/>
      <c r="K1" s="1781"/>
      <c r="L1" s="1781"/>
      <c r="M1" s="1781"/>
      <c r="N1" s="1781"/>
      <c r="O1" s="1781"/>
      <c r="P1" s="1781"/>
      <c r="Q1" s="1781"/>
      <c r="R1" s="1781"/>
      <c r="S1" s="1781"/>
      <c r="T1" s="1781"/>
      <c r="U1" s="1781"/>
      <c r="V1" s="1781"/>
      <c r="W1" s="1781"/>
      <c r="X1" s="1781"/>
      <c r="Y1" s="1781"/>
      <c r="Z1" s="1781"/>
      <c r="AA1" s="1781"/>
      <c r="AB1" s="1782"/>
      <c r="AC1" s="424"/>
      <c r="AD1" s="1783"/>
      <c r="AE1" s="425" t="s">
        <v>888</v>
      </c>
      <c r="AF1" s="426"/>
      <c r="AG1" s="427"/>
      <c r="AH1" s="428"/>
      <c r="AI1" s="425"/>
      <c r="AJ1" s="425"/>
      <c r="AK1" s="425"/>
      <c r="AL1" s="425"/>
      <c r="AM1" s="425"/>
      <c r="AN1" s="425"/>
      <c r="AO1" s="425"/>
      <c r="AP1" s="425"/>
      <c r="AQ1" s="427"/>
      <c r="AR1" s="427"/>
      <c r="AS1" s="427"/>
      <c r="AT1" s="427"/>
      <c r="AU1" s="425"/>
      <c r="AV1" s="425"/>
      <c r="AW1" s="425"/>
      <c r="AX1" s="425"/>
      <c r="AY1" s="425"/>
      <c r="AZ1" s="427"/>
      <c r="BA1" s="427"/>
      <c r="BB1" s="425"/>
      <c r="BC1" s="425"/>
      <c r="BD1" s="425"/>
      <c r="BE1" s="425"/>
      <c r="BF1" s="425"/>
      <c r="BG1" s="425"/>
      <c r="BH1" s="425"/>
      <c r="BI1" s="425"/>
      <c r="BJ1" s="425"/>
      <c r="BK1" s="425"/>
      <c r="BL1" s="425"/>
      <c r="BM1" s="425"/>
      <c r="BN1" s="425"/>
      <c r="BO1" s="425"/>
      <c r="BP1" s="425"/>
      <c r="BQ1" s="425"/>
      <c r="BR1" s="425"/>
      <c r="BS1" s="425"/>
      <c r="BT1" s="425"/>
      <c r="BU1" s="425"/>
      <c r="BV1" s="425"/>
      <c r="BW1" s="425"/>
      <c r="BX1" s="425"/>
      <c r="BY1" s="425"/>
      <c r="BZ1" s="425"/>
      <c r="CA1" s="429"/>
      <c r="CB1" s="473"/>
      <c r="CC1" s="1786" t="s">
        <v>1563</v>
      </c>
      <c r="CD1" s="1787"/>
      <c r="CE1" s="1787"/>
      <c r="CF1" s="1787"/>
      <c r="CG1" s="1787"/>
      <c r="CH1" s="1787"/>
      <c r="CI1" s="1787"/>
      <c r="CJ1" s="1787"/>
      <c r="CK1" s="1787"/>
      <c r="CL1" s="1787"/>
      <c r="CM1" s="1787"/>
      <c r="CN1" s="1787"/>
      <c r="CO1" s="1787"/>
      <c r="CP1" s="1787"/>
      <c r="CQ1" s="1787"/>
      <c r="CR1" s="1788"/>
      <c r="CS1" s="430"/>
      <c r="CT1" s="430"/>
      <c r="CU1" s="430"/>
      <c r="CV1" s="430"/>
      <c r="CW1" s="430"/>
      <c r="CX1" s="430"/>
      <c r="CY1" s="430"/>
      <c r="EE1" s="467"/>
      <c r="EK1" s="432"/>
      <c r="EL1" s="130"/>
      <c r="EM1" s="130"/>
      <c r="EN1" s="130"/>
      <c r="EO1" s="140"/>
      <c r="EP1" s="140"/>
      <c r="EQ1" s="140"/>
      <c r="ER1" s="140"/>
      <c r="ES1" s="140"/>
      <c r="ET1" s="140"/>
      <c r="EU1" s="140"/>
      <c r="EV1" s="130"/>
      <c r="EW1" s="130"/>
      <c r="EX1" s="130"/>
      <c r="EY1" s="130"/>
      <c r="EZ1" s="130"/>
      <c r="FA1" s="130"/>
      <c r="FB1" s="130"/>
      <c r="FC1" s="130"/>
      <c r="FD1" s="130"/>
      <c r="FE1" s="130"/>
      <c r="FF1" s="130"/>
      <c r="FG1" s="130"/>
      <c r="FH1" s="130"/>
      <c r="FI1" s="130"/>
      <c r="FJ1" s="130"/>
      <c r="FK1" s="130"/>
    </row>
    <row r="2" spans="1:167" ht="11.1" customHeight="1">
      <c r="A2" s="1779"/>
      <c r="B2" s="433" t="s">
        <v>1564</v>
      </c>
      <c r="C2" s="434"/>
      <c r="D2" s="435"/>
      <c r="E2" s="435"/>
      <c r="F2" s="436"/>
      <c r="G2" s="1795">
        <f>申請書!B157</f>
        <v>0</v>
      </c>
      <c r="H2" s="1796"/>
      <c r="I2" s="1796"/>
      <c r="J2" s="1796"/>
      <c r="K2" s="1796"/>
      <c r="L2" s="1796"/>
      <c r="M2" s="1796"/>
      <c r="N2" s="1796"/>
      <c r="O2" s="1796"/>
      <c r="P2" s="1796"/>
      <c r="Q2" s="1796"/>
      <c r="R2" s="1796"/>
      <c r="S2" s="1796"/>
      <c r="T2" s="1796"/>
      <c r="U2" s="1796"/>
      <c r="V2" s="1796"/>
      <c r="W2" s="1796"/>
      <c r="X2" s="1796"/>
      <c r="Y2" s="1796"/>
      <c r="Z2" s="1796"/>
      <c r="AA2" s="1796"/>
      <c r="AB2" s="1797"/>
      <c r="AC2" s="882"/>
      <c r="AD2" s="1784"/>
      <c r="AE2" s="439" t="s">
        <v>891</v>
      </c>
      <c r="AF2" s="440"/>
      <c r="AH2" s="441"/>
      <c r="AI2" s="439"/>
      <c r="AJ2" s="439"/>
      <c r="AK2" s="439"/>
      <c r="AL2" s="439"/>
      <c r="AM2" s="439"/>
      <c r="AN2" s="439"/>
      <c r="AO2" s="439"/>
      <c r="AP2" s="439"/>
      <c r="AR2" s="883"/>
      <c r="AS2" s="883"/>
      <c r="AT2" s="883"/>
      <c r="AU2" s="1798">
        <f>第1面!F12</f>
        <v>0</v>
      </c>
      <c r="AV2" s="1799"/>
      <c r="AW2" s="1800"/>
      <c r="AX2" s="1801" t="s">
        <v>169</v>
      </c>
      <c r="AY2" s="1802"/>
      <c r="AZ2" s="1802"/>
      <c r="BA2" s="795" t="s">
        <v>892</v>
      </c>
      <c r="BC2" s="884"/>
      <c r="BD2" s="443"/>
      <c r="BE2" s="444"/>
      <c r="BF2" s="443"/>
      <c r="BG2" s="445"/>
      <c r="BH2" s="442"/>
      <c r="BI2" s="442"/>
      <c r="BJ2" s="445"/>
      <c r="BK2" s="445"/>
      <c r="BL2" s="445"/>
      <c r="BM2" s="445"/>
      <c r="BN2" s="445"/>
      <c r="BO2" s="795" t="s">
        <v>913</v>
      </c>
      <c r="BQ2" s="885"/>
      <c r="BR2" s="796"/>
      <c r="BS2" s="797"/>
      <c r="BT2" s="796"/>
      <c r="BU2" s="449"/>
      <c r="BY2" s="449"/>
      <c r="BZ2" s="449"/>
      <c r="CA2" s="451"/>
      <c r="CB2" s="449"/>
      <c r="CC2" s="1789"/>
      <c r="CD2" s="1790"/>
      <c r="CE2" s="1790"/>
      <c r="CF2" s="1790"/>
      <c r="CG2" s="1790"/>
      <c r="CH2" s="1790"/>
      <c r="CI2" s="1790"/>
      <c r="CJ2" s="1790"/>
      <c r="CK2" s="1790"/>
      <c r="CL2" s="1790"/>
      <c r="CM2" s="1790"/>
      <c r="CN2" s="1790"/>
      <c r="CO2" s="1790"/>
      <c r="CP2" s="1790"/>
      <c r="CQ2" s="1790"/>
      <c r="CR2" s="1791"/>
      <c r="CS2" s="430"/>
      <c r="CT2" s="430"/>
      <c r="CU2" s="430"/>
      <c r="CV2" s="430"/>
      <c r="CW2" s="430"/>
      <c r="CX2" s="430"/>
      <c r="CY2" s="430"/>
      <c r="DY2" s="886" t="s">
        <v>1001</v>
      </c>
      <c r="DZ2" s="887"/>
      <c r="EA2" s="886" t="s">
        <v>789</v>
      </c>
      <c r="EB2" s="887"/>
      <c r="EC2" s="888" t="s">
        <v>1565</v>
      </c>
      <c r="ED2" s="889"/>
      <c r="EK2" s="432"/>
      <c r="EL2" s="130"/>
      <c r="EM2" s="130"/>
      <c r="EN2" s="130"/>
      <c r="EO2" s="140"/>
      <c r="EP2" s="140"/>
      <c r="EQ2" s="140"/>
      <c r="ER2" s="140"/>
      <c r="ES2" s="140"/>
      <c r="ET2" s="140"/>
      <c r="EU2" s="140"/>
      <c r="EV2" s="130"/>
      <c r="EW2" s="130"/>
      <c r="EX2" s="130"/>
      <c r="EY2" s="130"/>
      <c r="EZ2" s="130"/>
      <c r="FA2" s="130"/>
      <c r="FB2" s="130"/>
      <c r="FC2" s="130"/>
      <c r="FD2" s="130"/>
      <c r="FE2" s="130"/>
      <c r="FF2" s="130"/>
      <c r="FG2" s="130"/>
      <c r="FH2" s="130"/>
      <c r="FI2" s="130"/>
      <c r="FJ2" s="130"/>
      <c r="FK2" s="130"/>
    </row>
    <row r="3" spans="1:167" ht="11.1" customHeight="1">
      <c r="A3" s="1779"/>
      <c r="B3" s="433" t="s">
        <v>889</v>
      </c>
      <c r="C3" s="434"/>
      <c r="D3" s="435"/>
      <c r="E3" s="435"/>
      <c r="F3" s="436"/>
      <c r="G3" s="1803" t="str">
        <f>申請書!V159</f>
        <v/>
      </c>
      <c r="H3" s="1804"/>
      <c r="I3" s="1804"/>
      <c r="J3" s="1804"/>
      <c r="K3" s="1804"/>
      <c r="L3" s="1804"/>
      <c r="M3" s="1805"/>
      <c r="N3" s="437" t="s">
        <v>1566</v>
      </c>
      <c r="O3" s="435"/>
      <c r="P3" s="436"/>
      <c r="Q3" s="1803" t="str">
        <f>申請書!V162</f>
        <v/>
      </c>
      <c r="R3" s="1804"/>
      <c r="S3" s="1804"/>
      <c r="T3" s="1804"/>
      <c r="U3" s="1804"/>
      <c r="V3" s="1804"/>
      <c r="W3" s="1806" t="s">
        <v>890</v>
      </c>
      <c r="X3" s="1807"/>
      <c r="Y3" s="1817">
        <f>申請書!B164</f>
        <v>0</v>
      </c>
      <c r="Z3" s="1818"/>
      <c r="AA3" s="1818"/>
      <c r="AB3" s="1819"/>
      <c r="AC3" s="882"/>
      <c r="AD3" s="1784"/>
      <c r="AE3" s="446" t="s">
        <v>897</v>
      </c>
      <c r="AF3" s="438"/>
      <c r="AG3" s="447"/>
      <c r="AH3" s="448"/>
      <c r="AI3" s="446"/>
      <c r="AJ3" s="446"/>
      <c r="AK3" s="446"/>
      <c r="AL3" s="446"/>
      <c r="AM3" s="446"/>
      <c r="AN3" s="446"/>
      <c r="AO3" s="446"/>
      <c r="AP3" s="446"/>
      <c r="AQ3" s="447"/>
      <c r="AR3" s="447"/>
      <c r="AS3" s="447"/>
      <c r="AT3" s="447"/>
      <c r="AU3" s="1813" t="str">
        <f>第1面!F18</f>
        <v>-</v>
      </c>
      <c r="AV3" s="1814"/>
      <c r="AW3" s="1815"/>
      <c r="AX3" s="1813" t="s">
        <v>169</v>
      </c>
      <c r="AY3" s="1816"/>
      <c r="AZ3" s="1816"/>
      <c r="BA3" s="890" t="str">
        <f>IF(BI3="-","□","■")</f>
        <v>□</v>
      </c>
      <c r="BB3" s="449" t="s">
        <v>898</v>
      </c>
      <c r="BC3" s="449"/>
      <c r="BE3" s="449"/>
      <c r="BF3" s="449"/>
      <c r="BG3" s="449"/>
      <c r="BH3" s="450" t="s">
        <v>1723</v>
      </c>
      <c r="BI3" s="1820" t="str">
        <f>IF(第1面!Z70="","-",第1面!AQ86)</f>
        <v>-</v>
      </c>
      <c r="BJ3" s="1820"/>
      <c r="BK3" s="1820"/>
      <c r="BL3" s="1820"/>
      <c r="BM3" s="1820"/>
      <c r="BN3" s="449" t="s">
        <v>1724</v>
      </c>
      <c r="BO3" s="890" t="s">
        <v>239</v>
      </c>
      <c r="BP3" s="472" t="s">
        <v>917</v>
      </c>
      <c r="BQ3" s="794"/>
      <c r="BR3" s="473"/>
      <c r="BS3" s="449" t="s">
        <v>918</v>
      </c>
      <c r="BU3" s="450" t="s">
        <v>1725</v>
      </c>
      <c r="BV3" s="1821" t="str">
        <f>IF(第1面!AQ78="","",第1面!AQ78)</f>
        <v/>
      </c>
      <c r="BW3" s="1821"/>
      <c r="BX3" s="1821"/>
      <c r="BY3" s="1821"/>
      <c r="BZ3" s="1821"/>
      <c r="CA3" s="451" t="s">
        <v>208</v>
      </c>
      <c r="CB3" s="450"/>
      <c r="CC3" s="1792"/>
      <c r="CD3" s="1793"/>
      <c r="CE3" s="1793"/>
      <c r="CF3" s="1793"/>
      <c r="CG3" s="1793"/>
      <c r="CH3" s="1793"/>
      <c r="CI3" s="1793"/>
      <c r="CJ3" s="1793"/>
      <c r="CK3" s="1793"/>
      <c r="CL3" s="1793"/>
      <c r="CM3" s="1793"/>
      <c r="CN3" s="1793"/>
      <c r="CO3" s="1793"/>
      <c r="CP3" s="1793"/>
      <c r="CQ3" s="1793"/>
      <c r="CR3" s="1794"/>
      <c r="CS3" s="430"/>
      <c r="CT3" s="430"/>
      <c r="CU3" s="430"/>
      <c r="CV3" s="430"/>
      <c r="CW3" s="430"/>
      <c r="CX3" s="430"/>
      <c r="CY3" s="430"/>
      <c r="DY3" s="891" t="s">
        <v>1567</v>
      </c>
      <c r="DZ3" s="467" t="str">
        <f>IF(自己評価総括表!A14="■",1,"")</f>
        <v/>
      </c>
      <c r="EA3" s="888" t="s">
        <v>1568</v>
      </c>
      <c r="EB3" s="889"/>
      <c r="EC3" s="888" t="s">
        <v>1782</v>
      </c>
      <c r="ED3" s="889"/>
      <c r="EK3" s="432"/>
      <c r="EL3" s="130"/>
      <c r="EM3" s="130"/>
      <c r="EN3" s="130"/>
      <c r="EO3" s="140"/>
      <c r="EP3" s="140"/>
      <c r="EQ3" s="140"/>
      <c r="ER3" s="140"/>
      <c r="ES3" s="140"/>
      <c r="ET3" s="140"/>
      <c r="EU3" s="140"/>
      <c r="EV3" s="130"/>
      <c r="EW3" s="130"/>
      <c r="EX3" s="130"/>
      <c r="EY3" s="130"/>
      <c r="EZ3" s="130"/>
      <c r="FA3" s="130"/>
      <c r="FB3" s="130"/>
      <c r="FC3" s="130"/>
      <c r="FD3" s="130"/>
      <c r="FE3" s="130"/>
      <c r="FF3" s="130"/>
      <c r="FG3" s="130"/>
      <c r="FH3" s="130"/>
      <c r="FI3" s="130"/>
      <c r="FJ3" s="130"/>
      <c r="FK3" s="130"/>
    </row>
    <row r="4" spans="1:167" ht="10.5" customHeight="1">
      <c r="A4" s="1779"/>
      <c r="B4" s="433" t="s">
        <v>893</v>
      </c>
      <c r="C4" s="434"/>
      <c r="D4" s="435"/>
      <c r="E4" s="435"/>
      <c r="F4" s="436"/>
      <c r="G4" s="1803" t="s">
        <v>894</v>
      </c>
      <c r="H4" s="1804"/>
      <c r="I4" s="1804"/>
      <c r="J4" s="1804"/>
      <c r="K4" s="1804"/>
      <c r="L4" s="1804"/>
      <c r="M4" s="1805"/>
      <c r="N4" s="437" t="s">
        <v>895</v>
      </c>
      <c r="O4" s="435"/>
      <c r="P4" s="436"/>
      <c r="Q4" s="1817">
        <f>申請書!B168</f>
        <v>0</v>
      </c>
      <c r="R4" s="1818"/>
      <c r="S4" s="1818"/>
      <c r="T4" s="1818"/>
      <c r="U4" s="1818"/>
      <c r="V4" s="1822"/>
      <c r="W4" s="1806" t="s">
        <v>896</v>
      </c>
      <c r="X4" s="1807"/>
      <c r="Y4" s="1817">
        <f>申請書!B170</f>
        <v>0</v>
      </c>
      <c r="Z4" s="1818"/>
      <c r="AA4" s="1818"/>
      <c r="AB4" s="1819"/>
      <c r="AD4" s="1784"/>
      <c r="AE4" s="446" t="s">
        <v>902</v>
      </c>
      <c r="AF4" s="447"/>
      <c r="AG4" s="447"/>
      <c r="AH4" s="448"/>
      <c r="AI4" s="446"/>
      <c r="AJ4" s="446"/>
      <c r="AK4" s="446"/>
      <c r="AL4" s="446"/>
      <c r="AM4" s="446"/>
      <c r="AN4" s="446"/>
      <c r="AO4" s="446"/>
      <c r="AP4" s="446"/>
      <c r="AS4" s="447"/>
      <c r="AT4" s="450" t="s">
        <v>514</v>
      </c>
      <c r="AU4" s="892" t="s">
        <v>903</v>
      </c>
      <c r="AV4" s="892"/>
      <c r="AX4" s="893" t="s">
        <v>239</v>
      </c>
      <c r="AY4" s="894" t="s">
        <v>224</v>
      </c>
      <c r="BA4" s="890" t="str">
        <f>IF(BI4="-","□","■")</f>
        <v>□</v>
      </c>
      <c r="BB4" s="449" t="s">
        <v>904</v>
      </c>
      <c r="BE4" s="453"/>
      <c r="BF4" s="449"/>
      <c r="BG4" s="895"/>
      <c r="BH4" s="450" t="s">
        <v>1725</v>
      </c>
      <c r="BI4" s="1820" t="str">
        <f>IF(第1面!Z71="","-",第1面!AQ87)</f>
        <v>-</v>
      </c>
      <c r="BJ4" s="1820"/>
      <c r="BK4" s="1820"/>
      <c r="BL4" s="1820"/>
      <c r="BM4" s="1820"/>
      <c r="BN4" s="449" t="s">
        <v>1726</v>
      </c>
      <c r="BO4" s="965"/>
      <c r="BP4" s="453"/>
      <c r="BQ4" s="449"/>
      <c r="BR4" s="449"/>
      <c r="BS4" s="449" t="s">
        <v>1727</v>
      </c>
      <c r="BT4" s="449"/>
      <c r="BU4" s="450" t="s">
        <v>1725</v>
      </c>
      <c r="BV4" s="1808" t="str">
        <f>IF(第1面!AQ80="","",第1面!AQ80)</f>
        <v/>
      </c>
      <c r="BW4" s="1808"/>
      <c r="BX4" s="1808"/>
      <c r="BY4" s="1808"/>
      <c r="BZ4" s="1808"/>
      <c r="CA4" s="451" t="s">
        <v>1569</v>
      </c>
      <c r="CB4" s="450"/>
      <c r="CC4" s="454"/>
      <c r="CD4" s="432" t="s">
        <v>905</v>
      </c>
      <c r="CE4" s="432"/>
      <c r="CF4" s="432"/>
      <c r="CG4" s="432"/>
      <c r="CH4" s="432"/>
      <c r="CI4" s="432"/>
      <c r="CJ4" s="432"/>
      <c r="CK4" s="432"/>
      <c r="CL4" s="432"/>
      <c r="CM4" s="432"/>
      <c r="CN4" s="432"/>
      <c r="CO4" s="432"/>
      <c r="CP4" s="432"/>
      <c r="CQ4" s="432"/>
      <c r="CR4" s="451"/>
      <c r="CS4" s="432"/>
      <c r="CT4" s="432"/>
      <c r="CU4" s="432"/>
      <c r="CV4" s="432"/>
      <c r="CW4" s="432"/>
      <c r="CX4" s="432"/>
      <c r="CY4" s="449"/>
      <c r="DY4" s="886" t="s">
        <v>1570</v>
      </c>
      <c r="DZ4" s="887"/>
      <c r="EA4" s="888" t="s">
        <v>1571</v>
      </c>
      <c r="EB4" s="889"/>
      <c r="EC4" s="888" t="s">
        <v>1572</v>
      </c>
      <c r="ED4" s="889"/>
      <c r="EK4" s="432"/>
      <c r="EL4" s="130"/>
      <c r="EM4" s="455"/>
      <c r="EN4" s="455"/>
      <c r="EO4" s="140"/>
      <c r="EP4" s="140"/>
      <c r="EQ4" s="140"/>
      <c r="ER4" s="140"/>
      <c r="ES4" s="140"/>
      <c r="ET4" s="140"/>
      <c r="EU4" s="140"/>
      <c r="EV4" s="140"/>
      <c r="EW4" s="140"/>
      <c r="EX4" s="140"/>
      <c r="EY4" s="140"/>
      <c r="EZ4" s="140"/>
      <c r="FA4" s="130"/>
      <c r="FB4" s="130"/>
      <c r="FC4" s="455"/>
      <c r="FD4" s="455"/>
      <c r="FE4" s="455"/>
      <c r="FF4" s="455"/>
      <c r="FG4" s="455"/>
      <c r="FH4" s="455"/>
      <c r="FI4" s="455"/>
      <c r="FJ4" s="455"/>
      <c r="FK4" s="455"/>
    </row>
    <row r="5" spans="1:167" ht="11.1" customHeight="1">
      <c r="A5" s="1779"/>
      <c r="B5" s="433" t="s">
        <v>899</v>
      </c>
      <c r="C5" s="434"/>
      <c r="D5" s="435"/>
      <c r="E5" s="435"/>
      <c r="F5" s="436"/>
      <c r="G5" s="1809" t="s">
        <v>900</v>
      </c>
      <c r="H5" s="1810"/>
      <c r="I5" s="1810"/>
      <c r="J5" s="1810"/>
      <c r="K5" s="1811">
        <v>1</v>
      </c>
      <c r="L5" s="1811"/>
      <c r="M5" s="1811"/>
      <c r="N5" s="1810" t="s">
        <v>901</v>
      </c>
      <c r="O5" s="1812"/>
      <c r="P5" s="1812"/>
      <c r="Q5" s="1811">
        <v>1</v>
      </c>
      <c r="R5" s="1811"/>
      <c r="S5" s="1811"/>
      <c r="T5" s="1811"/>
      <c r="U5" s="447"/>
      <c r="V5" s="447"/>
      <c r="W5" s="447"/>
      <c r="X5" s="447"/>
      <c r="Y5" s="447"/>
      <c r="Z5" s="447"/>
      <c r="AA5" s="447"/>
      <c r="AB5" s="452"/>
      <c r="AC5" s="502"/>
      <c r="AD5" s="1784"/>
      <c r="AE5" s="446" t="s">
        <v>910</v>
      </c>
      <c r="AF5" s="447"/>
      <c r="AG5" s="447"/>
      <c r="AH5" s="448"/>
      <c r="AI5" s="446"/>
      <c r="AJ5" s="446"/>
      <c r="AK5" s="446"/>
      <c r="AL5" s="446"/>
      <c r="AM5" s="446"/>
      <c r="AN5" s="446"/>
      <c r="AO5" s="446"/>
      <c r="AP5" s="446"/>
      <c r="AQ5" s="447"/>
      <c r="AR5" s="447"/>
      <c r="AS5" s="447"/>
      <c r="AT5" s="447"/>
      <c r="AU5" s="1813" t="str">
        <f>第1面!F33</f>
        <v>-</v>
      </c>
      <c r="AV5" s="1814"/>
      <c r="AW5" s="1815"/>
      <c r="AX5" s="1813" t="s">
        <v>1573</v>
      </c>
      <c r="AY5" s="1816"/>
      <c r="AZ5" s="1816"/>
      <c r="BA5" s="896"/>
      <c r="BB5" s="798"/>
      <c r="BC5" s="798"/>
      <c r="BE5" s="798"/>
      <c r="BF5" s="798"/>
      <c r="BG5" s="798"/>
      <c r="BH5" s="798"/>
      <c r="BI5" s="798"/>
      <c r="BJ5" s="798"/>
      <c r="BK5" s="798"/>
      <c r="BL5" s="798"/>
      <c r="BM5" s="798"/>
      <c r="BN5" s="966"/>
      <c r="BO5" s="890" t="s">
        <v>514</v>
      </c>
      <c r="BP5" s="472" t="s">
        <v>924</v>
      </c>
      <c r="BQ5" s="449"/>
      <c r="BR5" s="449"/>
      <c r="BS5" s="449" t="s">
        <v>1728</v>
      </c>
      <c r="BT5" s="449"/>
      <c r="BU5" s="450" t="s">
        <v>1725</v>
      </c>
      <c r="BV5" s="1808" t="s">
        <v>1729</v>
      </c>
      <c r="BW5" s="1808"/>
      <c r="BX5" s="1808"/>
      <c r="BY5" s="1808"/>
      <c r="BZ5" s="1808"/>
      <c r="CA5" s="451" t="s">
        <v>1569</v>
      </c>
      <c r="CB5" s="450"/>
      <c r="CC5" s="1833" t="s">
        <v>1576</v>
      </c>
      <c r="CD5" s="1834"/>
      <c r="CE5" s="1834"/>
      <c r="CF5" s="1834"/>
      <c r="CG5" s="1834"/>
      <c r="CH5" s="1834"/>
      <c r="CI5" s="1834"/>
      <c r="CJ5" s="1834"/>
      <c r="CK5" s="1834"/>
      <c r="CL5" s="1834"/>
      <c r="CM5" s="1834"/>
      <c r="CN5" s="1834"/>
      <c r="CO5" s="1834"/>
      <c r="CP5" s="1834"/>
      <c r="CQ5" s="1834"/>
      <c r="CR5" s="1835"/>
      <c r="CS5" s="459"/>
      <c r="CT5" s="459"/>
      <c r="CU5" s="459"/>
      <c r="CV5" s="459"/>
      <c r="CW5" s="459"/>
      <c r="CX5" s="459"/>
      <c r="CY5" s="459"/>
      <c r="DY5" s="891" t="s">
        <v>1577</v>
      </c>
      <c r="DZ5" s="467" t="str">
        <f>IF(自己評価総括表!A16="■",1,"")</f>
        <v/>
      </c>
      <c r="EA5" s="888" t="s">
        <v>1578</v>
      </c>
      <c r="EB5" s="889"/>
      <c r="EC5" s="891" t="s">
        <v>1579</v>
      </c>
      <c r="ED5" s="467" t="str">
        <f>IF(自己評価総括表!A47="■",1,"")</f>
        <v/>
      </c>
      <c r="EK5" s="432"/>
      <c r="EL5" s="460"/>
      <c r="EM5" s="460"/>
      <c r="EN5" s="460"/>
      <c r="EO5" s="460"/>
      <c r="EP5" s="460"/>
      <c r="EQ5" s="460"/>
      <c r="ER5" s="460"/>
      <c r="ES5" s="460"/>
      <c r="ET5" s="460"/>
      <c r="EU5" s="460"/>
      <c r="EV5" s="460"/>
      <c r="EW5" s="460"/>
      <c r="EX5" s="460"/>
      <c r="EY5" s="460"/>
      <c r="EZ5" s="460"/>
      <c r="FA5" s="460"/>
      <c r="FB5" s="460"/>
      <c r="FC5" s="460"/>
      <c r="FD5" s="460"/>
      <c r="FE5" s="460"/>
      <c r="FF5" s="460"/>
      <c r="FG5" s="432"/>
      <c r="FH5" s="432"/>
      <c r="FI5" s="432"/>
      <c r="FJ5" s="432"/>
      <c r="FK5" s="432"/>
    </row>
    <row r="6" spans="1:167" ht="11.1" customHeight="1">
      <c r="A6" s="1779"/>
      <c r="B6" s="433" t="s">
        <v>906</v>
      </c>
      <c r="C6" s="434"/>
      <c r="D6" s="435"/>
      <c r="E6" s="435"/>
      <c r="F6" s="436"/>
      <c r="G6" s="1809" t="s">
        <v>907</v>
      </c>
      <c r="H6" s="1810"/>
      <c r="I6" s="1810"/>
      <c r="J6" s="1810"/>
      <c r="K6" s="1836">
        <f>申請書!F176</f>
        <v>0</v>
      </c>
      <c r="L6" s="1836"/>
      <c r="M6" s="1836"/>
      <c r="N6" s="1810" t="s">
        <v>908</v>
      </c>
      <c r="O6" s="1812"/>
      <c r="P6" s="1812"/>
      <c r="Q6" s="1836">
        <f>申請書!F177</f>
        <v>0</v>
      </c>
      <c r="R6" s="1836"/>
      <c r="S6" s="1836"/>
      <c r="T6" s="1837"/>
      <c r="U6" s="437" t="s">
        <v>909</v>
      </c>
      <c r="V6" s="456"/>
      <c r="W6" s="935" t="s">
        <v>1580</v>
      </c>
      <c r="X6" s="897">
        <f>申請書!G178</f>
        <v>0</v>
      </c>
      <c r="Y6" s="827" t="s">
        <v>1581</v>
      </c>
      <c r="Z6" s="975" t="s">
        <v>1582</v>
      </c>
      <c r="AA6" s="476" t="str">
        <f>IF(申請書!G179="0","-",申請書!G179)</f>
        <v>-</v>
      </c>
      <c r="AB6" s="457" t="s">
        <v>1581</v>
      </c>
      <c r="AD6" s="1784"/>
      <c r="AE6" s="446" t="s">
        <v>1583</v>
      </c>
      <c r="AF6" s="467"/>
      <c r="AH6" s="441"/>
      <c r="AI6" s="446"/>
      <c r="AJ6" s="446"/>
      <c r="AK6" s="446"/>
      <c r="AL6" s="446"/>
      <c r="AM6" s="446"/>
      <c r="AN6" s="446"/>
      <c r="AO6" s="446"/>
      <c r="AP6" s="446"/>
      <c r="AU6" s="1838" t="str">
        <f>第1面!F39</f>
        <v>-</v>
      </c>
      <c r="AV6" s="1839"/>
      <c r="AW6" s="1840"/>
      <c r="AX6" s="1831" t="s">
        <v>1575</v>
      </c>
      <c r="AY6" s="1821"/>
      <c r="AZ6" s="1821"/>
      <c r="BA6" s="890" t="str">
        <f>IF(BI6="-","□","■")</f>
        <v>□</v>
      </c>
      <c r="BB6" s="449" t="s">
        <v>1367</v>
      </c>
      <c r="BC6" s="449"/>
      <c r="BD6" s="449"/>
      <c r="BE6" s="449"/>
      <c r="BF6" s="799"/>
      <c r="BG6" s="799"/>
      <c r="BH6" s="450" t="s">
        <v>1725</v>
      </c>
      <c r="BI6" s="1820" t="str">
        <f>IF(第1面!Z72="","-",第1面!AR86)</f>
        <v>-</v>
      </c>
      <c r="BJ6" s="1820"/>
      <c r="BK6" s="1820"/>
      <c r="BL6" s="1820"/>
      <c r="BM6" s="1820"/>
      <c r="BN6" s="451" t="s">
        <v>1726</v>
      </c>
      <c r="BO6" s="800"/>
      <c r="BP6" s="473"/>
      <c r="BQ6" s="794"/>
      <c r="BR6" s="473"/>
      <c r="BS6" s="449" t="s">
        <v>1730</v>
      </c>
      <c r="BT6" s="794"/>
      <c r="BU6" s="450" t="s">
        <v>1725</v>
      </c>
      <c r="BV6" s="1841" t="s">
        <v>1729</v>
      </c>
      <c r="BW6" s="1841"/>
      <c r="BX6" s="1841"/>
      <c r="BY6" s="1841"/>
      <c r="BZ6" s="1841"/>
      <c r="CA6" s="451" t="s">
        <v>1569</v>
      </c>
      <c r="CB6" s="450"/>
      <c r="CC6" s="458"/>
      <c r="CD6" s="468" t="s">
        <v>1573</v>
      </c>
      <c r="CE6" s="469" t="s">
        <v>914</v>
      </c>
      <c r="CF6" s="470" t="s">
        <v>467</v>
      </c>
      <c r="CH6" s="470"/>
      <c r="CI6" s="470"/>
      <c r="CJ6" s="470"/>
      <c r="CK6" s="470"/>
      <c r="CL6" s="470"/>
      <c r="CM6" s="470"/>
      <c r="CN6" s="470"/>
      <c r="CO6" s="470"/>
      <c r="CP6" s="470"/>
      <c r="CQ6" s="470"/>
      <c r="CR6" s="451"/>
      <c r="CY6" s="449"/>
      <c r="DY6" s="891" t="s">
        <v>1584</v>
      </c>
      <c r="DZ6" s="467" t="str">
        <f>IF(自己評価総括表!A17="■",1,"")</f>
        <v/>
      </c>
      <c r="EE6" s="9"/>
      <c r="EF6" s="14"/>
      <c r="EK6" s="432"/>
      <c r="EL6" s="460"/>
      <c r="EM6" s="460"/>
      <c r="EN6" s="460"/>
      <c r="EO6" s="460"/>
      <c r="EP6" s="460"/>
      <c r="EQ6" s="460"/>
      <c r="ER6" s="460"/>
      <c r="ES6" s="460"/>
      <c r="ET6" s="460"/>
      <c r="EU6" s="460"/>
      <c r="EV6" s="460"/>
      <c r="EW6" s="460"/>
      <c r="EX6" s="460"/>
      <c r="EY6" s="460"/>
      <c r="EZ6" s="460"/>
      <c r="FA6" s="460"/>
      <c r="FB6" s="460"/>
      <c r="FC6" s="460"/>
      <c r="FD6" s="460"/>
      <c r="FE6" s="460"/>
      <c r="FF6" s="460"/>
      <c r="FG6" s="432"/>
      <c r="FH6" s="432"/>
      <c r="FI6" s="432"/>
      <c r="FJ6" s="432"/>
      <c r="FK6" s="432"/>
    </row>
    <row r="7" spans="1:167" ht="11.1" customHeight="1">
      <c r="A7" s="1779"/>
      <c r="B7" s="461" t="s">
        <v>586</v>
      </c>
      <c r="C7" s="462"/>
      <c r="D7" s="463"/>
      <c r="E7" s="463"/>
      <c r="F7" s="464"/>
      <c r="G7" s="1823" t="str">
        <f>申請書!F180&amp;"造"</f>
        <v>木（枠組壁工法）造</v>
      </c>
      <c r="H7" s="1824"/>
      <c r="I7" s="1824"/>
      <c r="J7" s="1824"/>
      <c r="K7" s="1824"/>
      <c r="L7" s="1824"/>
      <c r="M7" s="1825"/>
      <c r="N7" s="1826" t="str">
        <f>申請書!N180</f>
        <v>-</v>
      </c>
      <c r="O7" s="1826"/>
      <c r="P7" s="1826"/>
      <c r="Q7" s="1826"/>
      <c r="R7" s="1826"/>
      <c r="S7" s="1826"/>
      <c r="T7" s="1826"/>
      <c r="U7" s="465" t="s">
        <v>912</v>
      </c>
      <c r="V7" s="466"/>
      <c r="W7" s="1823" t="s">
        <v>1585</v>
      </c>
      <c r="X7" s="1824"/>
      <c r="Y7" s="1824"/>
      <c r="Z7" s="1824"/>
      <c r="AA7" s="1824"/>
      <c r="AB7" s="1827"/>
      <c r="AC7" s="111"/>
      <c r="AD7" s="1784"/>
      <c r="AE7" s="425" t="s">
        <v>916</v>
      </c>
      <c r="AF7" s="898"/>
      <c r="AG7" s="427"/>
      <c r="AH7" s="428"/>
      <c r="AI7" s="425"/>
      <c r="AJ7" s="425"/>
      <c r="AK7" s="425"/>
      <c r="AL7" s="425"/>
      <c r="AM7" s="425"/>
      <c r="AN7" s="425"/>
      <c r="AO7" s="425"/>
      <c r="AP7" s="425"/>
      <c r="AQ7" s="427"/>
      <c r="AR7" s="427"/>
      <c r="AS7" s="427"/>
      <c r="AT7" s="427"/>
      <c r="AU7" s="425"/>
      <c r="AV7" s="425"/>
      <c r="AW7" s="425"/>
      <c r="AX7" s="425"/>
      <c r="AY7" s="899"/>
      <c r="AZ7" s="471"/>
      <c r="BA7" s="890" t="str">
        <f>IF(BI7="-","□","■")</f>
        <v>□</v>
      </c>
      <c r="BB7" s="449" t="s">
        <v>1368</v>
      </c>
      <c r="BC7" s="449"/>
      <c r="BD7" s="449"/>
      <c r="BE7" s="449"/>
      <c r="BF7" s="801"/>
      <c r="BG7" s="799"/>
      <c r="BH7" s="450" t="s">
        <v>1725</v>
      </c>
      <c r="BI7" s="1820" t="str">
        <f>IF(第1面!Z73="","-",第1面!AR87)</f>
        <v>-</v>
      </c>
      <c r="BJ7" s="1820"/>
      <c r="BK7" s="1820"/>
      <c r="BL7" s="1820"/>
      <c r="BM7" s="1820"/>
      <c r="BN7" s="451" t="s">
        <v>1726</v>
      </c>
      <c r="BO7" s="967"/>
      <c r="BP7" s="900"/>
      <c r="BQ7" s="449"/>
      <c r="BR7" s="449"/>
      <c r="BS7" s="449" t="s">
        <v>1731</v>
      </c>
      <c r="BT7" s="449"/>
      <c r="BU7" s="901" t="s">
        <v>1725</v>
      </c>
      <c r="BV7" s="1828" t="s">
        <v>1729</v>
      </c>
      <c r="BW7" s="1828"/>
      <c r="BX7" s="1828"/>
      <c r="BY7" s="1828"/>
      <c r="BZ7" s="1828"/>
      <c r="CA7" s="802" t="s">
        <v>1569</v>
      </c>
      <c r="CB7" s="901"/>
      <c r="CC7" s="474"/>
      <c r="CD7" s="475" t="s">
        <v>1586</v>
      </c>
      <c r="CE7" s="476" t="s">
        <v>914</v>
      </c>
      <c r="CF7" s="477" t="s">
        <v>468</v>
      </c>
      <c r="CG7" s="447"/>
      <c r="CH7" s="477"/>
      <c r="CI7" s="477"/>
      <c r="CJ7" s="477"/>
      <c r="CK7" s="477"/>
      <c r="CL7" s="477"/>
      <c r="CM7" s="477"/>
      <c r="CN7" s="477"/>
      <c r="CO7" s="477"/>
      <c r="CP7" s="477"/>
      <c r="CQ7" s="477"/>
      <c r="CR7" s="803"/>
      <c r="CS7" s="467"/>
      <c r="CT7" s="467"/>
      <c r="CU7" s="467"/>
      <c r="CV7" s="467"/>
      <c r="CW7" s="467"/>
      <c r="CX7" s="467"/>
      <c r="CY7" s="449"/>
      <c r="DY7" s="886" t="s">
        <v>1587</v>
      </c>
      <c r="DZ7" s="887"/>
      <c r="EA7" s="891" t="s">
        <v>1783</v>
      </c>
      <c r="EB7" s="467" t="str">
        <f>IF(自己評価総括表!A30="■",1,"")</f>
        <v/>
      </c>
      <c r="EC7" s="891" t="s">
        <v>1796</v>
      </c>
      <c r="ED7" s="467" t="str">
        <f>IF(自己評価総括表!A43="■",1,"")</f>
        <v/>
      </c>
      <c r="EE7" s="9"/>
      <c r="EF7" s="14"/>
      <c r="EK7" s="432"/>
      <c r="EL7" s="460"/>
      <c r="EM7" s="460"/>
      <c r="EN7" s="460"/>
      <c r="EO7" s="460"/>
      <c r="EP7" s="460"/>
      <c r="EQ7" s="460"/>
      <c r="ER7" s="460"/>
      <c r="ES7" s="460"/>
      <c r="ET7" s="460"/>
      <c r="EU7" s="460"/>
      <c r="EV7" s="460"/>
      <c r="EW7" s="460"/>
      <c r="EX7" s="460"/>
      <c r="EY7" s="460"/>
      <c r="EZ7" s="460"/>
      <c r="FA7" s="460"/>
      <c r="FB7" s="460"/>
      <c r="FC7" s="460"/>
      <c r="FD7" s="460"/>
      <c r="FE7" s="460"/>
      <c r="FF7" s="460"/>
      <c r="FG7" s="432"/>
      <c r="FH7" s="432"/>
      <c r="FI7" s="432"/>
      <c r="FJ7" s="432"/>
      <c r="FK7" s="432"/>
    </row>
    <row r="8" spans="1:167" ht="11.1" customHeight="1">
      <c r="A8" s="1779"/>
      <c r="B8" s="420" t="s">
        <v>915</v>
      </c>
      <c r="C8" s="421"/>
      <c r="D8" s="422"/>
      <c r="E8" s="422"/>
      <c r="F8" s="423"/>
      <c r="G8" s="1842">
        <f>申請書!D61</f>
        <v>0</v>
      </c>
      <c r="H8" s="1843"/>
      <c r="I8" s="1843"/>
      <c r="J8" s="1843"/>
      <c r="K8" s="1843"/>
      <c r="L8" s="1843"/>
      <c r="M8" s="1843"/>
      <c r="N8" s="1843"/>
      <c r="O8" s="1843"/>
      <c r="P8" s="1843"/>
      <c r="Q8" s="1843"/>
      <c r="R8" s="1843"/>
      <c r="S8" s="1843"/>
      <c r="T8" s="1843"/>
      <c r="U8" s="1843"/>
      <c r="V8" s="1843"/>
      <c r="W8" s="1843"/>
      <c r="X8" s="1843"/>
      <c r="Y8" s="1843"/>
      <c r="Z8" s="1843"/>
      <c r="AA8" s="1843">
        <f>申請書!S61</f>
        <v>0</v>
      </c>
      <c r="AB8" s="1844"/>
      <c r="AC8" s="111"/>
      <c r="AD8" s="1784"/>
      <c r="AE8" s="446" t="s">
        <v>920</v>
      </c>
      <c r="AF8" s="902"/>
      <c r="AH8" s="441"/>
      <c r="AI8" s="446"/>
      <c r="AJ8" s="446"/>
      <c r="AK8" s="446"/>
      <c r="AL8" s="446"/>
      <c r="AM8" s="446"/>
      <c r="AN8" s="446"/>
      <c r="AO8" s="446"/>
      <c r="AP8" s="446"/>
      <c r="AU8" s="1798" t="str">
        <f>第2面!F30</f>
        <v>-</v>
      </c>
      <c r="AV8" s="1829"/>
      <c r="AW8" s="1830"/>
      <c r="AX8" s="1831" t="s">
        <v>1573</v>
      </c>
      <c r="AY8" s="1821"/>
      <c r="AZ8" s="1832"/>
      <c r="BA8" s="903"/>
      <c r="BB8" s="449"/>
      <c r="BC8" s="798"/>
      <c r="BD8" s="798"/>
      <c r="BE8" s="798"/>
      <c r="BF8" s="798"/>
      <c r="BG8" s="798"/>
      <c r="BH8" s="798"/>
      <c r="BI8" s="798"/>
      <c r="BJ8" s="798"/>
      <c r="BK8" s="798"/>
      <c r="BL8" s="798"/>
      <c r="BM8" s="798"/>
      <c r="BN8" s="966"/>
      <c r="BO8" s="968"/>
      <c r="BP8" s="969"/>
      <c r="BQ8" s="969"/>
      <c r="BR8" s="969"/>
      <c r="BS8" s="969"/>
      <c r="BT8" s="969"/>
      <c r="BU8" s="969"/>
      <c r="BV8" s="969"/>
      <c r="BW8" s="969"/>
      <c r="BX8" s="969"/>
      <c r="BY8" s="969"/>
      <c r="BZ8" s="969"/>
      <c r="CA8" s="804"/>
      <c r="CB8" s="453"/>
      <c r="CC8" s="474"/>
      <c r="CD8" s="475" t="s">
        <v>1588</v>
      </c>
      <c r="CE8" s="476" t="s">
        <v>914</v>
      </c>
      <c r="CF8" s="477" t="s">
        <v>921</v>
      </c>
      <c r="CG8" s="447"/>
      <c r="CH8" s="477"/>
      <c r="CI8" s="477"/>
      <c r="CJ8" s="477"/>
      <c r="CK8" s="477"/>
      <c r="CL8" s="477"/>
      <c r="CM8" s="477"/>
      <c r="CN8" s="477"/>
      <c r="CO8" s="477"/>
      <c r="CP8" s="477"/>
      <c r="CQ8" s="477"/>
      <c r="CR8" s="803"/>
      <c r="CS8" s="467"/>
      <c r="CT8" s="467"/>
      <c r="CU8" s="467"/>
      <c r="CV8" s="467"/>
      <c r="CW8" s="467"/>
      <c r="CX8" s="467"/>
      <c r="CY8" s="449"/>
      <c r="DY8" s="886" t="s">
        <v>1589</v>
      </c>
      <c r="DZ8" s="887"/>
      <c r="EA8" s="891" t="s">
        <v>1590</v>
      </c>
      <c r="EB8" s="467" t="str">
        <f>IF(自己評価総括表!A31="■",1,"")</f>
        <v/>
      </c>
      <c r="EC8" s="888" t="s">
        <v>1784</v>
      </c>
      <c r="ED8" s="889"/>
      <c r="EE8" s="9"/>
      <c r="EF8" s="14"/>
      <c r="EK8" s="432"/>
      <c r="EL8" s="460"/>
      <c r="EM8" s="460"/>
      <c r="EN8" s="460"/>
      <c r="EO8" s="460"/>
      <c r="EP8" s="460"/>
      <c r="EQ8" s="460"/>
      <c r="ER8" s="460"/>
      <c r="ES8" s="460"/>
      <c r="ET8" s="460"/>
      <c r="EU8" s="460"/>
      <c r="EV8" s="460"/>
      <c r="EW8" s="460"/>
      <c r="EX8" s="460"/>
      <c r="EY8" s="460"/>
      <c r="EZ8" s="460"/>
      <c r="FA8" s="460"/>
      <c r="FB8" s="460"/>
      <c r="FC8" s="460"/>
      <c r="FD8" s="460"/>
      <c r="FE8" s="460"/>
      <c r="FF8" s="460"/>
      <c r="FG8" s="432"/>
      <c r="FH8" s="432"/>
      <c r="FI8" s="432"/>
      <c r="FJ8" s="432"/>
      <c r="FK8" s="432"/>
    </row>
    <row r="9" spans="1:167" ht="11.1" customHeight="1">
      <c r="A9" s="1779"/>
      <c r="B9" s="433" t="s">
        <v>919</v>
      </c>
      <c r="C9" s="434"/>
      <c r="D9" s="435"/>
      <c r="E9" s="435"/>
      <c r="F9" s="435"/>
      <c r="G9" s="1859">
        <f>申請書!D63</f>
        <v>0</v>
      </c>
      <c r="H9" s="1860"/>
      <c r="I9" s="1860"/>
      <c r="J9" s="1860"/>
      <c r="K9" s="1860"/>
      <c r="L9" s="1860"/>
      <c r="M9" s="1860"/>
      <c r="N9" s="1860"/>
      <c r="O9" s="1860"/>
      <c r="P9" s="1860"/>
      <c r="Q9" s="1860"/>
      <c r="R9" s="1860"/>
      <c r="S9" s="1860"/>
      <c r="T9" s="1860"/>
      <c r="U9" s="1860"/>
      <c r="V9" s="1860"/>
      <c r="W9" s="1860"/>
      <c r="X9" s="1860"/>
      <c r="Y9" s="1860"/>
      <c r="Z9" s="1860"/>
      <c r="AA9" s="1860"/>
      <c r="AB9" s="1861"/>
      <c r="AC9" s="904"/>
      <c r="AD9" s="1784"/>
      <c r="AE9" s="449" t="s">
        <v>923</v>
      </c>
      <c r="AF9" s="905"/>
      <c r="AG9" s="478"/>
      <c r="AH9" s="479"/>
      <c r="AI9" s="449"/>
      <c r="AJ9" s="449"/>
      <c r="AK9" s="449"/>
      <c r="AL9" s="449"/>
      <c r="AM9" s="449"/>
      <c r="AN9" s="449"/>
      <c r="AO9" s="449"/>
      <c r="AP9" s="449"/>
      <c r="AQ9" s="478"/>
      <c r="AR9" s="478"/>
      <c r="AS9" s="478"/>
      <c r="AT9" s="478"/>
      <c r="AU9" s="1838" t="str">
        <f>第2面!F36</f>
        <v>-</v>
      </c>
      <c r="AV9" s="1862"/>
      <c r="AW9" s="1863"/>
      <c r="AX9" s="1838" t="s">
        <v>1573</v>
      </c>
      <c r="AY9" s="1864"/>
      <c r="AZ9" s="1865"/>
      <c r="BA9" s="903"/>
      <c r="BB9" s="449" t="s">
        <v>911</v>
      </c>
      <c r="BC9" s="798"/>
      <c r="BE9" s="472"/>
      <c r="BF9" s="450" t="s">
        <v>1574</v>
      </c>
      <c r="BG9" s="1821">
        <f>IF(第1面!V74="","-",第1面!V74)</f>
        <v>0</v>
      </c>
      <c r="BH9" s="1821"/>
      <c r="BI9" s="1821"/>
      <c r="BJ9" s="1821"/>
      <c r="BK9" s="1821"/>
      <c r="BL9" s="1821"/>
      <c r="BM9" s="1821"/>
      <c r="BN9" s="451" t="s">
        <v>1726</v>
      </c>
      <c r="BO9" s="972" t="s">
        <v>1732</v>
      </c>
      <c r="BP9" s="970"/>
      <c r="BQ9" s="971"/>
      <c r="BR9" s="971"/>
      <c r="BS9" s="971"/>
      <c r="BT9" s="971"/>
      <c r="BU9" s="971"/>
      <c r="BV9" s="973" t="str">
        <f>申請書!B142</f>
        <v>□</v>
      </c>
      <c r="BW9" s="974" t="s">
        <v>1733</v>
      </c>
      <c r="BX9" s="973" t="str">
        <f>申請書!B143</f>
        <v>■</v>
      </c>
      <c r="BY9" s="974" t="s">
        <v>1734</v>
      </c>
      <c r="BZ9" s="971"/>
      <c r="CA9" s="906"/>
      <c r="CB9" s="472"/>
      <c r="CC9" s="474"/>
      <c r="CD9" s="475" t="s">
        <v>1591</v>
      </c>
      <c r="CE9" s="476" t="s">
        <v>914</v>
      </c>
      <c r="CF9" s="477" t="s">
        <v>470</v>
      </c>
      <c r="CG9" s="447"/>
      <c r="CH9" s="477"/>
      <c r="CI9" s="477"/>
      <c r="CJ9" s="477"/>
      <c r="CK9" s="477"/>
      <c r="CL9" s="477"/>
      <c r="CM9" s="477"/>
      <c r="CN9" s="477"/>
      <c r="CO9" s="477"/>
      <c r="CP9" s="477"/>
      <c r="CQ9" s="477"/>
      <c r="CR9" s="803"/>
      <c r="CS9" s="467"/>
      <c r="CT9" s="467"/>
      <c r="CU9" s="467"/>
      <c r="CV9" s="467"/>
      <c r="CW9" s="467"/>
      <c r="CX9" s="467"/>
      <c r="CY9" s="449"/>
      <c r="EE9" s="9"/>
      <c r="EF9" s="14"/>
      <c r="EK9" s="432"/>
      <c r="EL9" s="480"/>
      <c r="EM9" s="480"/>
      <c r="EN9" s="432"/>
      <c r="EO9" s="432"/>
      <c r="EP9" s="432"/>
      <c r="EQ9" s="432"/>
      <c r="ER9" s="432"/>
      <c r="ES9" s="432"/>
      <c r="ET9" s="432"/>
      <c r="EU9" s="432"/>
      <c r="EV9" s="480"/>
      <c r="EW9" s="480"/>
      <c r="EX9" s="480"/>
      <c r="EY9" s="480"/>
      <c r="EZ9" s="480"/>
      <c r="FA9" s="480"/>
      <c r="FB9" s="480"/>
      <c r="FC9" s="480"/>
      <c r="FD9" s="480"/>
      <c r="FE9" s="480"/>
      <c r="FF9" s="432"/>
      <c r="FG9" s="432"/>
      <c r="FH9" s="432"/>
      <c r="FI9" s="480"/>
      <c r="FJ9" s="432"/>
      <c r="FK9" s="432"/>
    </row>
    <row r="10" spans="1:167" ht="11.1" customHeight="1">
      <c r="A10" s="1779"/>
      <c r="B10" s="433" t="s">
        <v>922</v>
      </c>
      <c r="C10" s="434"/>
      <c r="D10" s="435"/>
      <c r="E10" s="435"/>
      <c r="F10" s="435"/>
      <c r="G10" s="1859">
        <f>申請書!D75</f>
        <v>0</v>
      </c>
      <c r="H10" s="1860"/>
      <c r="I10" s="1860"/>
      <c r="J10" s="1860"/>
      <c r="K10" s="1860"/>
      <c r="L10" s="1860"/>
      <c r="M10" s="1860"/>
      <c r="N10" s="1860"/>
      <c r="O10" s="1860"/>
      <c r="P10" s="1860"/>
      <c r="Q10" s="1860"/>
      <c r="R10" s="1860"/>
      <c r="S10" s="1860"/>
      <c r="T10" s="1860"/>
      <c r="U10" s="1860"/>
      <c r="V10" s="1860"/>
      <c r="W10" s="1860">
        <f>申請書!S75</f>
        <v>0</v>
      </c>
      <c r="X10" s="1869"/>
      <c r="Y10" s="1866">
        <f>申請書!D78</f>
        <v>0</v>
      </c>
      <c r="Z10" s="1867"/>
      <c r="AA10" s="1867"/>
      <c r="AB10" s="1868"/>
      <c r="AC10" s="904"/>
      <c r="AD10" s="1784"/>
      <c r="AE10" s="425" t="s">
        <v>926</v>
      </c>
      <c r="AF10" s="907"/>
      <c r="AG10" s="427"/>
      <c r="AH10" s="428"/>
      <c r="AI10" s="425"/>
      <c r="AJ10" s="425"/>
      <c r="AK10" s="425"/>
      <c r="AL10" s="425"/>
      <c r="AM10" s="425"/>
      <c r="AN10" s="425"/>
      <c r="AO10" s="425"/>
      <c r="AP10" s="425"/>
      <c r="AQ10" s="427"/>
      <c r="AR10" s="427"/>
      <c r="AS10" s="427"/>
      <c r="AT10" s="427"/>
      <c r="AU10" s="425"/>
      <c r="AV10" s="425"/>
      <c r="AW10" s="425"/>
      <c r="AX10" s="425"/>
      <c r="AY10" s="899"/>
      <c r="AZ10" s="471"/>
      <c r="BA10" s="805"/>
      <c r="BB10" s="449" t="s">
        <v>1369</v>
      </c>
      <c r="BC10" s="798"/>
      <c r="BD10" s="798"/>
      <c r="BE10" s="449"/>
      <c r="BF10" s="450" t="s">
        <v>1574</v>
      </c>
      <c r="BG10" s="1821">
        <f>IF(第1面!V75="","-",第1面!V75)</f>
        <v>0</v>
      </c>
      <c r="BH10" s="1821"/>
      <c r="BI10" s="1821"/>
      <c r="BJ10" s="1821"/>
      <c r="BK10" s="1821"/>
      <c r="BL10" s="1821"/>
      <c r="BM10" s="1821"/>
      <c r="BN10" s="451" t="s">
        <v>1726</v>
      </c>
      <c r="BO10" s="1158"/>
      <c r="BP10" s="473"/>
      <c r="BQ10" s="473"/>
      <c r="BR10" s="473"/>
      <c r="BS10" s="473"/>
      <c r="BT10" s="473"/>
      <c r="BU10" s="473"/>
      <c r="BW10" s="473"/>
      <c r="BY10" s="473"/>
      <c r="BZ10" s="473"/>
      <c r="CA10" s="806"/>
      <c r="CB10" s="473"/>
      <c r="CC10" s="483"/>
      <c r="CD10" s="484" t="s">
        <v>1592</v>
      </c>
      <c r="CE10" s="447"/>
      <c r="CF10" s="447"/>
      <c r="CG10" s="447"/>
      <c r="CH10" s="447"/>
      <c r="CI10" s="476"/>
      <c r="CJ10" s="476" t="s">
        <v>239</v>
      </c>
      <c r="CK10" s="447" t="s">
        <v>927</v>
      </c>
      <c r="CP10" s="447"/>
      <c r="CQ10" s="447"/>
      <c r="CR10" s="803"/>
      <c r="CY10" s="449"/>
      <c r="DY10" s="891" t="s">
        <v>1785</v>
      </c>
      <c r="DZ10" s="467" t="str">
        <f>IF(自己評価総括表!A21="■",1,"")</f>
        <v/>
      </c>
      <c r="EA10" s="891" t="s">
        <v>1786</v>
      </c>
      <c r="EB10" s="467" t="str">
        <f>IF(自己評価総括表!A33="■",1,"")</f>
        <v/>
      </c>
      <c r="EC10" s="891" t="s">
        <v>1787</v>
      </c>
      <c r="ED10" s="467" t="str">
        <f>IF(自己評価総括表!A45="■",1,"")</f>
        <v/>
      </c>
      <c r="EE10" s="482"/>
      <c r="EK10" s="432"/>
      <c r="EL10" s="485"/>
      <c r="EM10" s="485"/>
      <c r="EN10" s="432"/>
      <c r="EO10" s="432"/>
      <c r="EP10" s="485"/>
      <c r="EQ10" s="485"/>
      <c r="ER10" s="485"/>
      <c r="ES10" s="485"/>
      <c r="ET10" s="485"/>
      <c r="EU10" s="485"/>
      <c r="EV10" s="485"/>
      <c r="EW10" s="485"/>
      <c r="EX10" s="485"/>
      <c r="EY10" s="485"/>
      <c r="EZ10" s="485"/>
      <c r="FA10" s="480"/>
      <c r="FB10" s="432"/>
      <c r="FC10" s="432"/>
      <c r="FD10" s="432"/>
      <c r="FE10" s="432"/>
      <c r="FF10" s="432"/>
      <c r="FG10" s="432"/>
      <c r="FH10" s="432"/>
      <c r="FI10" s="432"/>
      <c r="FJ10" s="480"/>
      <c r="FK10" s="432"/>
    </row>
    <row r="11" spans="1:167" ht="11.1" customHeight="1">
      <c r="A11" s="1779"/>
      <c r="B11" s="481" t="s">
        <v>925</v>
      </c>
      <c r="C11" s="462"/>
      <c r="D11" s="463"/>
      <c r="E11" s="463"/>
      <c r="F11" s="464"/>
      <c r="G11" s="1845" t="str">
        <f>申請書!D84&amp;"　"&amp;申請書!D82</f>
        <v>　</v>
      </c>
      <c r="H11" s="1846"/>
      <c r="I11" s="1846"/>
      <c r="J11" s="1846"/>
      <c r="K11" s="1846"/>
      <c r="L11" s="1846"/>
      <c r="M11" s="1846"/>
      <c r="N11" s="1846"/>
      <c r="O11" s="1846"/>
      <c r="P11" s="1846"/>
      <c r="Q11" s="1846"/>
      <c r="R11" s="1846"/>
      <c r="S11" s="1846"/>
      <c r="T11" s="1846"/>
      <c r="U11" s="1846"/>
      <c r="V11" s="1846"/>
      <c r="W11" s="1846"/>
      <c r="X11" s="1847"/>
      <c r="Y11" s="1848">
        <f>申請書!D87</f>
        <v>0</v>
      </c>
      <c r="Z11" s="1849"/>
      <c r="AA11" s="1849"/>
      <c r="AB11" s="1850"/>
      <c r="AC11" s="908"/>
      <c r="AD11" s="1784"/>
      <c r="AE11" s="449" t="s">
        <v>928</v>
      </c>
      <c r="AF11" s="486"/>
      <c r="AH11" s="441"/>
      <c r="AI11" s="449"/>
      <c r="AJ11" s="449"/>
      <c r="AK11" s="449"/>
      <c r="AL11" s="449"/>
      <c r="AM11" s="449"/>
      <c r="AN11" s="449"/>
      <c r="AO11" s="449"/>
      <c r="AP11" s="449"/>
      <c r="AR11" s="494"/>
      <c r="AS11" s="494"/>
      <c r="AT11" s="494"/>
      <c r="AU11" s="1851" t="str">
        <f>第3面!F6</f>
        <v/>
      </c>
      <c r="AV11" s="1852"/>
      <c r="AW11" s="1853"/>
      <c r="AX11" s="1854" t="s">
        <v>1573</v>
      </c>
      <c r="AY11" s="1855"/>
      <c r="AZ11" s="1856"/>
      <c r="BA11" s="807"/>
      <c r="BB11" s="909"/>
      <c r="BC11" s="487"/>
      <c r="BD11" s="487"/>
      <c r="BE11" s="487"/>
      <c r="BF11" s="487"/>
      <c r="BG11" s="488"/>
      <c r="BH11" s="1857"/>
      <c r="BI11" s="1857"/>
      <c r="BJ11" s="1857"/>
      <c r="BK11" s="1857"/>
      <c r="BL11" s="1857"/>
      <c r="BM11" s="808"/>
      <c r="BN11" s="489"/>
      <c r="BO11" s="807"/>
      <c r="BP11" s="900"/>
      <c r="BQ11" s="900"/>
      <c r="BR11" s="900"/>
      <c r="BS11" s="900"/>
      <c r="BT11" s="900"/>
      <c r="BU11" s="900"/>
      <c r="BV11" s="900"/>
      <c r="BW11" s="900"/>
      <c r="BX11" s="900"/>
      <c r="BY11" s="900"/>
      <c r="BZ11" s="900"/>
      <c r="CA11" s="910"/>
      <c r="CB11" s="911"/>
      <c r="CC11" s="483"/>
      <c r="CD11" s="484" t="s">
        <v>1593</v>
      </c>
      <c r="CE11" s="447"/>
      <c r="CF11" s="447"/>
      <c r="CG11" s="447"/>
      <c r="CH11" s="447"/>
      <c r="CI11" s="447"/>
      <c r="CJ11" s="447"/>
      <c r="CK11" s="447"/>
      <c r="CL11" s="447"/>
      <c r="CM11" s="447"/>
      <c r="CN11" s="447"/>
      <c r="CO11" s="447"/>
      <c r="CP11" s="447"/>
      <c r="CQ11" s="447"/>
      <c r="CR11" s="809"/>
      <c r="CY11" s="611"/>
      <c r="DY11" s="888" t="s">
        <v>1788</v>
      </c>
      <c r="DZ11" s="889"/>
      <c r="EA11" s="912" t="s">
        <v>1789</v>
      </c>
      <c r="EB11" s="1858" t="str">
        <f>IF(自己評価総括表!A37="■",1,"")</f>
        <v/>
      </c>
      <c r="EE11" s="482"/>
      <c r="EK11" s="432"/>
      <c r="EL11" s="485"/>
      <c r="EM11" s="480"/>
      <c r="EN11" s="480"/>
      <c r="EO11" s="432"/>
      <c r="EP11" s="480"/>
      <c r="EQ11" s="485"/>
      <c r="ER11" s="485"/>
      <c r="ES11" s="485"/>
      <c r="ET11" s="485"/>
      <c r="EU11" s="485"/>
      <c r="EV11" s="485"/>
      <c r="EW11" s="485"/>
      <c r="EX11" s="485"/>
      <c r="EY11" s="485"/>
      <c r="EZ11" s="485"/>
      <c r="FA11" s="485"/>
      <c r="FB11" s="485"/>
      <c r="FC11" s="480"/>
      <c r="FD11" s="480"/>
      <c r="FE11" s="432"/>
      <c r="FF11" s="485"/>
      <c r="FG11" s="432"/>
      <c r="FH11" s="432"/>
      <c r="FI11" s="432"/>
      <c r="FJ11" s="432"/>
      <c r="FK11" s="432"/>
    </row>
    <row r="12" spans="1:167" ht="11.1" customHeight="1">
      <c r="A12" s="1779"/>
      <c r="B12" s="903" t="s">
        <v>2071</v>
      </c>
      <c r="C12" s="473"/>
      <c r="D12" s="473"/>
      <c r="E12" s="473"/>
      <c r="F12" s="473"/>
      <c r="G12" s="473"/>
      <c r="H12" s="473"/>
      <c r="L12" s="450" t="str">
        <f>申請書!B93</f>
        <v>□</v>
      </c>
      <c r="M12" s="473" t="s">
        <v>1956</v>
      </c>
      <c r="N12" s="450" t="str">
        <f>申請書!D93</f>
        <v>■</v>
      </c>
      <c r="O12" s="473" t="s">
        <v>1957</v>
      </c>
      <c r="P12" s="1160"/>
      <c r="Q12" s="442"/>
      <c r="R12" s="1038"/>
      <c r="S12" s="1038"/>
      <c r="T12" s="1038"/>
      <c r="U12" s="1038"/>
      <c r="V12" s="1161"/>
      <c r="W12" s="1161"/>
      <c r="X12" s="1161"/>
      <c r="Y12" s="1161"/>
      <c r="Z12" s="1161"/>
      <c r="AA12" s="1161"/>
      <c r="AB12" s="1162"/>
      <c r="AC12" s="913"/>
      <c r="AD12" s="1785"/>
      <c r="AE12" s="490"/>
      <c r="AF12" s="491"/>
      <c r="AG12" s="427"/>
      <c r="AH12" s="428"/>
      <c r="AI12" s="425"/>
      <c r="AJ12" s="425"/>
      <c r="AK12" s="425"/>
      <c r="AL12" s="425"/>
      <c r="AM12" s="425"/>
      <c r="AN12" s="425"/>
      <c r="AO12" s="425"/>
      <c r="AP12" s="425"/>
      <c r="AQ12" s="427"/>
      <c r="AR12" s="427"/>
      <c r="AS12" s="427"/>
      <c r="AT12" s="427"/>
      <c r="AU12" s="425"/>
      <c r="AV12" s="425"/>
      <c r="AW12" s="425"/>
      <c r="AX12" s="425"/>
      <c r="AY12" s="425"/>
      <c r="AZ12" s="427"/>
      <c r="BA12" s="427"/>
      <c r="BB12" s="425"/>
      <c r="BC12" s="425"/>
      <c r="BD12" s="425"/>
      <c r="BE12" s="425"/>
      <c r="BF12" s="425"/>
      <c r="BG12" s="425"/>
      <c r="BH12" s="427"/>
      <c r="BI12" s="427"/>
      <c r="BJ12" s="427"/>
      <c r="BK12" s="427"/>
      <c r="BL12" s="427"/>
      <c r="BM12" s="427"/>
      <c r="BN12" s="427"/>
      <c r="BO12" s="427"/>
      <c r="BP12" s="427"/>
      <c r="BQ12" s="427"/>
      <c r="BR12" s="427"/>
      <c r="BS12" s="427"/>
      <c r="BT12" s="427"/>
      <c r="BU12" s="427"/>
      <c r="BV12" s="427"/>
      <c r="BW12" s="427"/>
      <c r="BX12" s="427"/>
      <c r="BY12" s="427"/>
      <c r="BZ12" s="427"/>
      <c r="CA12" s="471"/>
      <c r="CC12" s="492"/>
      <c r="CD12" s="493" t="s">
        <v>1594</v>
      </c>
      <c r="CE12" s="478"/>
      <c r="CF12" s="494"/>
      <c r="CG12" s="494"/>
      <c r="CH12" s="494"/>
      <c r="CI12" s="494"/>
      <c r="CJ12" s="494"/>
      <c r="CK12" s="494"/>
      <c r="CL12" s="494"/>
      <c r="CM12" s="494"/>
      <c r="CN12" s="494"/>
      <c r="CO12" s="494"/>
      <c r="CP12" s="494"/>
      <c r="CQ12" s="494"/>
      <c r="CR12" s="810"/>
      <c r="CY12" s="473"/>
      <c r="DY12" s="888" t="s">
        <v>1790</v>
      </c>
      <c r="DZ12" s="889"/>
      <c r="EA12" s="914" t="s">
        <v>1791</v>
      </c>
      <c r="EB12" s="1858"/>
      <c r="EE12" s="9"/>
      <c r="EK12" s="432"/>
      <c r="EL12" s="432"/>
      <c r="EM12" s="432"/>
      <c r="EN12" s="432"/>
      <c r="EO12" s="432"/>
      <c r="EP12" s="432"/>
      <c r="EQ12" s="432"/>
      <c r="ER12" s="432"/>
      <c r="ES12" s="432"/>
      <c r="ET12" s="432"/>
      <c r="EU12" s="432"/>
      <c r="EV12" s="432"/>
      <c r="EW12" s="432"/>
      <c r="EX12" s="432"/>
      <c r="EY12" s="432"/>
      <c r="EZ12" s="432"/>
      <c r="FA12" s="432"/>
      <c r="FB12" s="432"/>
      <c r="FC12" s="432"/>
      <c r="FD12" s="432"/>
      <c r="FE12" s="432"/>
      <c r="FF12" s="432"/>
      <c r="FG12" s="432"/>
      <c r="FH12" s="432"/>
      <c r="FI12" s="432"/>
      <c r="FJ12" s="432"/>
      <c r="FK12" s="432"/>
    </row>
    <row r="13" spans="1:167" ht="11.1" customHeight="1">
      <c r="A13" s="1779"/>
      <c r="B13" s="1039"/>
      <c r="C13" s="1040"/>
      <c r="D13" s="1041"/>
      <c r="E13" s="1041"/>
      <c r="F13" s="1041"/>
      <c r="G13" s="1870"/>
      <c r="H13" s="1870"/>
      <c r="I13" s="1870"/>
      <c r="J13" s="1870"/>
      <c r="K13" s="1870"/>
      <c r="L13" s="1870"/>
      <c r="M13" s="1870"/>
      <c r="N13" s="1870"/>
      <c r="O13" s="1870"/>
      <c r="P13" s="1870"/>
      <c r="Q13" s="1040"/>
      <c r="R13" s="1042"/>
      <c r="S13" s="1042"/>
      <c r="T13" s="1042"/>
      <c r="U13" s="1042"/>
      <c r="V13" s="1871"/>
      <c r="W13" s="1871"/>
      <c r="X13" s="1871"/>
      <c r="Y13" s="1871"/>
      <c r="Z13" s="1871"/>
      <c r="AA13" s="1871"/>
      <c r="AB13" s="1872"/>
      <c r="AC13" s="499"/>
      <c r="AD13" s="499"/>
      <c r="AE13" s="499"/>
      <c r="AF13" s="499"/>
      <c r="AG13" s="499"/>
      <c r="AI13" s="915"/>
      <c r="AJ13" s="915"/>
      <c r="AK13" s="915"/>
      <c r="AL13" s="915"/>
      <c r="AM13" s="915"/>
      <c r="AN13" s="915"/>
      <c r="AO13" s="915"/>
      <c r="AP13" s="915"/>
      <c r="AQ13" s="915"/>
      <c r="AR13" s="915"/>
      <c r="AS13" s="915"/>
      <c r="AT13" s="915"/>
      <c r="AU13" s="915"/>
      <c r="AV13" s="915"/>
      <c r="AW13" s="915"/>
      <c r="AX13" s="915"/>
      <c r="AY13" s="915"/>
      <c r="AZ13" s="915"/>
      <c r="BA13" s="915"/>
      <c r="BB13" s="915"/>
      <c r="BC13" s="915"/>
      <c r="BD13" s="915"/>
      <c r="BE13" s="915"/>
      <c r="BF13" s="915"/>
      <c r="BG13" s="915"/>
      <c r="BH13" s="915"/>
      <c r="BI13" s="915"/>
      <c r="BJ13" s="915"/>
      <c r="BK13" s="915"/>
      <c r="BL13" s="915"/>
      <c r="BM13" s="915"/>
      <c r="BN13" s="915"/>
      <c r="BO13" s="915"/>
      <c r="BP13" s="915"/>
      <c r="BQ13" s="915"/>
      <c r="BR13" s="915"/>
      <c r="BS13" s="915"/>
      <c r="BT13" s="915"/>
      <c r="BU13" s="915"/>
      <c r="BV13" s="915"/>
      <c r="BW13" s="915"/>
      <c r="BX13" s="915"/>
      <c r="BY13" s="915"/>
      <c r="BZ13" s="915"/>
      <c r="CA13" s="915"/>
      <c r="CB13"/>
      <c r="CC13"/>
      <c r="CD13"/>
      <c r="CE13"/>
      <c r="CF13"/>
      <c r="CG13"/>
      <c r="CH13"/>
      <c r="DY13" s="891" t="s">
        <v>1595</v>
      </c>
      <c r="DZ13" s="467" t="str">
        <f>IF(自己評価総括表!A22="■",1,"")</f>
        <v/>
      </c>
      <c r="EA13" s="888" t="s">
        <v>1792</v>
      </c>
      <c r="EB13" s="889"/>
      <c r="EE13" s="9"/>
      <c r="EO13" s="500"/>
    </row>
    <row r="14" spans="1:167" ht="11.1" customHeight="1">
      <c r="A14" s="495"/>
      <c r="B14" s="473"/>
      <c r="C14" s="473"/>
      <c r="D14" s="496"/>
      <c r="E14" s="496"/>
      <c r="F14" s="496"/>
      <c r="G14" s="501"/>
      <c r="H14" s="501"/>
      <c r="I14" s="501"/>
      <c r="J14" s="501"/>
      <c r="K14" s="501"/>
      <c r="L14" s="502"/>
      <c r="M14" s="502"/>
      <c r="N14" s="502"/>
      <c r="O14" s="502"/>
      <c r="P14" s="502"/>
      <c r="Q14" s="473"/>
      <c r="R14" s="497"/>
      <c r="S14" s="497"/>
      <c r="T14" s="497"/>
      <c r="U14" s="498"/>
      <c r="V14" s="499"/>
      <c r="W14" s="499"/>
      <c r="X14" s="499"/>
      <c r="Y14" s="499"/>
      <c r="Z14" s="499"/>
      <c r="AA14" s="499"/>
      <c r="AB14" s="499"/>
      <c r="AC14" s="499"/>
      <c r="AD14" s="1873" t="s">
        <v>1735</v>
      </c>
      <c r="AE14" s="1874"/>
      <c r="AF14" s="1874"/>
      <c r="AG14" s="1874"/>
      <c r="AH14" s="1874"/>
      <c r="AI14" s="1874"/>
      <c r="AJ14" s="1874"/>
      <c r="AK14" s="1874"/>
      <c r="AL14" s="1874"/>
      <c r="AM14" s="1874"/>
      <c r="AN14" s="1874"/>
      <c r="AO14" s="1874"/>
      <c r="AP14" s="1874"/>
      <c r="AQ14" s="1874"/>
      <c r="AR14" s="1874"/>
      <c r="AS14" s="1874"/>
      <c r="AT14" s="1874"/>
      <c r="AU14" s="1874"/>
      <c r="AV14" s="1874"/>
      <c r="AW14" s="1874"/>
      <c r="AX14" s="1874"/>
      <c r="AY14" s="1874"/>
      <c r="AZ14" s="1874"/>
      <c r="BA14" s="1874"/>
      <c r="BB14" s="1874"/>
      <c r="BC14" s="1874"/>
      <c r="BD14" s="1874"/>
      <c r="BE14" s="1874"/>
      <c r="BF14" s="1874"/>
      <c r="BG14" s="1874"/>
      <c r="BH14" s="1874"/>
      <c r="BI14" s="1874"/>
      <c r="BJ14" s="1874"/>
      <c r="BK14" s="1874"/>
      <c r="BL14" s="1874"/>
      <c r="BM14" s="1874"/>
      <c r="BN14" s="1874"/>
      <c r="BO14" s="1874"/>
      <c r="BP14" s="1874"/>
      <c r="BQ14" s="1874"/>
      <c r="BR14" s="1874"/>
      <c r="BS14" s="1874"/>
      <c r="BT14" s="1874"/>
      <c r="BU14" s="1874"/>
      <c r="BV14" s="1874"/>
      <c r="BW14" s="1874"/>
      <c r="BX14" s="1874"/>
      <c r="BY14" s="1874"/>
      <c r="BZ14" s="1874"/>
      <c r="CA14" s="1875"/>
      <c r="CB14"/>
      <c r="CC14"/>
      <c r="CD14"/>
      <c r="CE14"/>
      <c r="CF14"/>
      <c r="CG14"/>
      <c r="CH14"/>
      <c r="DY14" s="891" t="s">
        <v>1596</v>
      </c>
      <c r="DZ14" s="467" t="str">
        <f>IF(自己評価総括表!A23="■",1,"")</f>
        <v/>
      </c>
      <c r="EA14" s="888" t="s">
        <v>1597</v>
      </c>
      <c r="EB14" s="889"/>
      <c r="EE14" s="9"/>
      <c r="EO14" s="500"/>
    </row>
    <row r="15" spans="1:167" ht="11.1" customHeight="1">
      <c r="A15" s="495"/>
      <c r="B15" s="473"/>
      <c r="C15" s="473"/>
      <c r="D15" s="496"/>
      <c r="E15" s="496"/>
      <c r="F15" s="496"/>
      <c r="G15" s="501"/>
      <c r="H15" s="501"/>
      <c r="I15" s="501"/>
      <c r="J15" s="501"/>
      <c r="K15" s="501"/>
      <c r="L15" s="502"/>
      <c r="M15" s="502"/>
      <c r="N15" s="502"/>
      <c r="O15" s="502"/>
      <c r="P15" s="502"/>
      <c r="Q15" s="473"/>
      <c r="R15" s="497"/>
      <c r="S15" s="497"/>
      <c r="T15" s="497"/>
      <c r="U15" s="498"/>
      <c r="V15" s="499"/>
      <c r="W15" s="499"/>
      <c r="X15" s="499"/>
      <c r="Y15" s="499"/>
      <c r="Z15" s="499"/>
      <c r="AA15" s="499"/>
      <c r="AB15" s="499"/>
      <c r="AC15" s="499"/>
      <c r="AD15" s="1876" t="s">
        <v>1736</v>
      </c>
      <c r="AE15" s="1877"/>
      <c r="AF15" s="1878"/>
      <c r="AG15" s="1879" t="s">
        <v>1737</v>
      </c>
      <c r="AH15" s="1880"/>
      <c r="AI15" s="1880"/>
      <c r="AJ15" s="1881"/>
      <c r="AK15" s="1882" t="s">
        <v>1738</v>
      </c>
      <c r="AL15" s="1877"/>
      <c r="AM15" s="1877"/>
      <c r="AN15" s="1877"/>
      <c r="AO15" s="1877"/>
      <c r="AP15" s="1877"/>
      <c r="AQ15" s="1878"/>
      <c r="AR15" s="1879" t="s">
        <v>1739</v>
      </c>
      <c r="AS15" s="1880"/>
      <c r="AT15" s="1880"/>
      <c r="AU15" s="1881"/>
      <c r="AV15" s="1879" t="s">
        <v>1740</v>
      </c>
      <c r="AW15" s="1880"/>
      <c r="AX15" s="1880"/>
      <c r="AY15" s="1881"/>
      <c r="AZ15" s="1882" t="s">
        <v>1741</v>
      </c>
      <c r="BA15" s="1877"/>
      <c r="BB15" s="1877"/>
      <c r="BC15" s="1878"/>
      <c r="BD15" s="1879" t="s">
        <v>1742</v>
      </c>
      <c r="BE15" s="1880"/>
      <c r="BF15" s="1880"/>
      <c r="BG15" s="1881"/>
      <c r="BH15" s="1879" t="s">
        <v>1743</v>
      </c>
      <c r="BI15" s="1880"/>
      <c r="BJ15" s="1880"/>
      <c r="BK15" s="1881"/>
      <c r="BL15" s="1879" t="s">
        <v>1744</v>
      </c>
      <c r="BM15" s="1880"/>
      <c r="BN15" s="1880"/>
      <c r="BO15" s="1881"/>
      <c r="BP15" s="1879" t="s">
        <v>1745</v>
      </c>
      <c r="BQ15" s="1880"/>
      <c r="BR15" s="1880"/>
      <c r="BS15" s="1881"/>
      <c r="BT15" s="1879" t="s">
        <v>1746</v>
      </c>
      <c r="BU15" s="1880"/>
      <c r="BV15" s="1880"/>
      <c r="BW15" s="1881"/>
      <c r="BX15" s="1879" t="s">
        <v>1747</v>
      </c>
      <c r="BY15" s="1880"/>
      <c r="BZ15" s="1880"/>
      <c r="CA15" s="1883"/>
      <c r="CB15"/>
      <c r="CC15"/>
      <c r="CD15"/>
      <c r="CE15"/>
      <c r="CF15"/>
      <c r="CG15"/>
      <c r="CH15"/>
      <c r="DY15" s="891" t="s">
        <v>1598</v>
      </c>
      <c r="DZ15" s="467" t="str">
        <f>IF(自己評価総括表!A24="■",1,"")</f>
        <v/>
      </c>
      <c r="EA15" s="888" t="s">
        <v>1599</v>
      </c>
      <c r="EB15" s="889"/>
      <c r="EE15" s="9"/>
      <c r="EO15" s="500"/>
    </row>
    <row r="16" spans="1:167" ht="11.1" customHeight="1">
      <c r="A16" s="495"/>
      <c r="B16" s="473"/>
      <c r="C16" s="473"/>
      <c r="D16" s="496"/>
      <c r="E16" s="496"/>
      <c r="F16" s="496"/>
      <c r="G16" s="501"/>
      <c r="H16" s="501"/>
      <c r="I16" s="501"/>
      <c r="J16" s="501"/>
      <c r="K16" s="501"/>
      <c r="L16" s="502"/>
      <c r="M16" s="502"/>
      <c r="N16" s="502"/>
      <c r="O16" s="502"/>
      <c r="P16" s="502"/>
      <c r="Q16" s="473"/>
      <c r="R16" s="497"/>
      <c r="S16" s="497"/>
      <c r="T16" s="497"/>
      <c r="U16" s="498"/>
      <c r="V16" s="499"/>
      <c r="W16" s="499"/>
      <c r="X16" s="499"/>
      <c r="Y16" s="499"/>
      <c r="Z16" s="499"/>
      <c r="AA16" s="499"/>
      <c r="AB16" s="499"/>
      <c r="AC16" s="499"/>
      <c r="AD16" s="1884" t="s">
        <v>1748</v>
      </c>
      <c r="AE16" s="1885"/>
      <c r="AF16" s="1886"/>
      <c r="AG16" s="1887" t="s">
        <v>1749</v>
      </c>
      <c r="AH16" s="1885"/>
      <c r="AI16" s="1885"/>
      <c r="AJ16" s="1886"/>
      <c r="AK16" s="1887" t="s">
        <v>1750</v>
      </c>
      <c r="AL16" s="1885"/>
      <c r="AM16" s="1885"/>
      <c r="AN16" s="1885"/>
      <c r="AO16" s="1885"/>
      <c r="AP16" s="1885"/>
      <c r="AQ16" s="1886"/>
      <c r="AR16" s="1887" t="s">
        <v>1751</v>
      </c>
      <c r="AS16" s="1885"/>
      <c r="AT16" s="1885"/>
      <c r="AU16" s="1886"/>
      <c r="AV16" s="1887" t="s">
        <v>1752</v>
      </c>
      <c r="AW16" s="1885"/>
      <c r="AX16" s="1885"/>
      <c r="AY16" s="1886"/>
      <c r="AZ16" s="1887" t="s">
        <v>1753</v>
      </c>
      <c r="BA16" s="1885"/>
      <c r="BB16" s="1885"/>
      <c r="BC16" s="1886"/>
      <c r="BD16" s="1896" t="s">
        <v>1754</v>
      </c>
      <c r="BE16" s="1897"/>
      <c r="BF16" s="1897"/>
      <c r="BG16" s="1898"/>
      <c r="BH16" s="1887" t="s">
        <v>1755</v>
      </c>
      <c r="BI16" s="1885"/>
      <c r="BJ16" s="1885"/>
      <c r="BK16" s="1886"/>
      <c r="BL16" s="1887" t="s">
        <v>1756</v>
      </c>
      <c r="BM16" s="1885"/>
      <c r="BN16" s="1885"/>
      <c r="BO16" s="1886"/>
      <c r="BP16" s="1887" t="s">
        <v>1757</v>
      </c>
      <c r="BQ16" s="1885"/>
      <c r="BR16" s="1885"/>
      <c r="BS16" s="1886"/>
      <c r="BT16" s="1887" t="s">
        <v>1758</v>
      </c>
      <c r="BU16" s="1885"/>
      <c r="BV16" s="1885"/>
      <c r="BW16" s="1886"/>
      <c r="BX16" s="1887" t="s">
        <v>1759</v>
      </c>
      <c r="BY16" s="1885"/>
      <c r="BZ16" s="1885"/>
      <c r="CA16" s="1888"/>
      <c r="CB16"/>
      <c r="CC16"/>
      <c r="CD16"/>
      <c r="CE16"/>
      <c r="CF16"/>
      <c r="CG16"/>
      <c r="CH16"/>
      <c r="DY16" s="888" t="s">
        <v>1600</v>
      </c>
      <c r="DZ16" s="916"/>
      <c r="EB16" s="917"/>
      <c r="EC16" s="918"/>
      <c r="ED16" s="917"/>
      <c r="EE16" s="9"/>
      <c r="EO16" s="500"/>
    </row>
    <row r="17" spans="1:148" ht="11.1" customHeight="1">
      <c r="A17" s="503"/>
      <c r="B17" s="497"/>
      <c r="C17" s="497"/>
      <c r="D17" s="497"/>
      <c r="E17" s="497"/>
      <c r="F17" s="497"/>
      <c r="O17" s="504"/>
      <c r="P17" s="497"/>
      <c r="Q17" s="497"/>
      <c r="R17" s="497"/>
      <c r="S17" s="497"/>
      <c r="T17" s="497"/>
      <c r="U17" s="467"/>
      <c r="V17" s="505"/>
      <c r="W17" s="505"/>
      <c r="X17" s="505"/>
      <c r="Y17" s="505"/>
      <c r="Z17" s="505"/>
      <c r="AA17" s="505"/>
      <c r="AB17" s="505"/>
      <c r="AC17" s="505"/>
      <c r="AD17" s="1889" t="s">
        <v>1760</v>
      </c>
      <c r="AE17" s="1890"/>
      <c r="AF17" s="1891"/>
      <c r="AG17" s="1892" t="s">
        <v>1761</v>
      </c>
      <c r="AH17" s="1890"/>
      <c r="AI17" s="1890"/>
      <c r="AJ17" s="1891"/>
      <c r="AK17" s="1893" t="s">
        <v>1762</v>
      </c>
      <c r="AL17" s="1894"/>
      <c r="AM17" s="1894"/>
      <c r="AN17" s="1894"/>
      <c r="AO17" s="1894"/>
      <c r="AP17" s="1894"/>
      <c r="AQ17" s="1895"/>
      <c r="AR17" s="1893" t="s">
        <v>1763</v>
      </c>
      <c r="AS17" s="1894"/>
      <c r="AT17" s="1894"/>
      <c r="AU17" s="1895"/>
      <c r="AV17" s="1892" t="s">
        <v>1764</v>
      </c>
      <c r="AW17" s="1890"/>
      <c r="AX17" s="1890"/>
      <c r="AY17" s="1891"/>
      <c r="AZ17" s="1893" t="s">
        <v>1765</v>
      </c>
      <c r="BA17" s="1894"/>
      <c r="BB17" s="1894"/>
      <c r="BC17" s="1895"/>
      <c r="BD17" s="1892" t="s">
        <v>1766</v>
      </c>
      <c r="BE17" s="1890"/>
      <c r="BF17" s="1890"/>
      <c r="BG17" s="1891"/>
      <c r="BH17" s="1893" t="s">
        <v>1767</v>
      </c>
      <c r="BI17" s="1894"/>
      <c r="BJ17" s="1894"/>
      <c r="BK17" s="1895"/>
      <c r="BL17" s="1893" t="s">
        <v>1768</v>
      </c>
      <c r="BM17" s="1894"/>
      <c r="BN17" s="1894"/>
      <c r="BO17" s="1895"/>
      <c r="BP17" s="1893" t="s">
        <v>1769</v>
      </c>
      <c r="BQ17" s="1894"/>
      <c r="BR17" s="1894"/>
      <c r="BS17" s="1895"/>
      <c r="BT17" s="1893" t="s">
        <v>1770</v>
      </c>
      <c r="BU17" s="1894"/>
      <c r="BV17" s="1894"/>
      <c r="BW17" s="1895"/>
      <c r="BX17" s="1893" t="s">
        <v>1771</v>
      </c>
      <c r="BY17" s="1894"/>
      <c r="BZ17" s="1894"/>
      <c r="CA17" s="1899"/>
      <c r="CB17"/>
      <c r="CC17"/>
      <c r="CD17"/>
      <c r="CE17"/>
      <c r="CF17"/>
      <c r="CG17"/>
      <c r="CH17"/>
      <c r="DZ17" s="917"/>
      <c r="EA17" s="891" t="s">
        <v>1793</v>
      </c>
      <c r="EB17" s="917" t="str">
        <f>IF(自己評価総括表!A40="■",1,"")</f>
        <v/>
      </c>
      <c r="EC17" s="918"/>
      <c r="ED17" s="917"/>
      <c r="EO17" s="500"/>
    </row>
    <row r="18" spans="1:148" s="506" customFormat="1" ht="10.5" customHeight="1">
      <c r="DY18" s="886" t="s">
        <v>1794</v>
      </c>
      <c r="DZ18" s="919"/>
      <c r="EA18" s="891" t="s">
        <v>1795</v>
      </c>
      <c r="EB18" s="917" t="str">
        <f>IF(自己評価総括表!A41="■",1,"")</f>
        <v/>
      </c>
      <c r="EC18" s="918"/>
      <c r="ED18" s="917"/>
      <c r="EO18" s="507"/>
    </row>
    <row r="19" spans="1:148" ht="11.1" customHeight="1">
      <c r="A19" s="508"/>
      <c r="B19" s="509"/>
      <c r="C19" s="509"/>
      <c r="D19" s="509"/>
      <c r="E19" s="509"/>
      <c r="F19" s="509"/>
      <c r="G19" s="1900" t="s">
        <v>929</v>
      </c>
      <c r="H19" s="1901"/>
      <c r="I19" s="1901"/>
      <c r="J19" s="1901"/>
      <c r="K19" s="1901"/>
      <c r="L19" s="1901"/>
      <c r="M19" s="1901"/>
      <c r="N19" s="1901"/>
      <c r="O19" s="1901"/>
      <c r="P19" s="1901"/>
      <c r="Q19" s="1901"/>
      <c r="R19" s="1901"/>
      <c r="S19" s="1901"/>
      <c r="T19" s="1901"/>
      <c r="U19" s="1902"/>
      <c r="V19" s="1903" t="s">
        <v>930</v>
      </c>
      <c r="W19" s="1904"/>
      <c r="X19" s="1905" t="s">
        <v>1772</v>
      </c>
      <c r="Y19" s="1906"/>
      <c r="Z19" s="1906"/>
      <c r="AA19" s="1906"/>
      <c r="AB19" s="1906"/>
      <c r="AC19" s="1906"/>
      <c r="AD19" s="1907"/>
      <c r="AE19" s="1903" t="s">
        <v>931</v>
      </c>
      <c r="AF19" s="1908"/>
      <c r="AG19" s="1908"/>
      <c r="AH19" s="1908"/>
      <c r="AI19" s="1908"/>
      <c r="AJ19" s="1908"/>
      <c r="AK19" s="1908"/>
      <c r="AL19" s="1908"/>
      <c r="AM19" s="1908"/>
      <c r="AN19" s="1908"/>
      <c r="AO19" s="1908"/>
      <c r="AP19" s="1908"/>
      <c r="AQ19" s="1908"/>
      <c r="AR19" s="1908"/>
      <c r="AS19" s="1908"/>
      <c r="AT19" s="1908"/>
      <c r="AU19" s="1908"/>
      <c r="AV19" s="1908"/>
      <c r="AW19" s="1908"/>
      <c r="AX19" s="1908"/>
      <c r="AY19" s="1908"/>
      <c r="AZ19" s="1908"/>
      <c r="BA19" s="1908"/>
      <c r="BB19" s="1908"/>
      <c r="BC19" s="1909"/>
      <c r="BD19" s="510" t="s">
        <v>932</v>
      </c>
      <c r="BE19" s="511"/>
      <c r="BF19" s="511"/>
      <c r="BG19" s="511"/>
      <c r="BH19" s="511"/>
      <c r="BI19" s="512"/>
      <c r="BJ19" s="1905" t="s">
        <v>933</v>
      </c>
      <c r="BK19" s="1906"/>
      <c r="BL19" s="1907"/>
      <c r="BM19" s="1903" t="s">
        <v>934</v>
      </c>
      <c r="BN19" s="1910"/>
      <c r="BO19" s="1910"/>
      <c r="BP19" s="1910"/>
      <c r="BQ19" s="1910"/>
      <c r="BR19" s="1910"/>
      <c r="BS19" s="1910"/>
      <c r="BT19" s="1910"/>
      <c r="BU19" s="1910"/>
      <c r="BV19" s="1910"/>
      <c r="BW19" s="1910"/>
      <c r="BX19" s="1910"/>
      <c r="BY19" s="1910"/>
      <c r="BZ19" s="1910"/>
      <c r="CA19" s="1910"/>
      <c r="CB19" s="1910"/>
      <c r="CC19" s="1910"/>
      <c r="CD19" s="1910"/>
      <c r="CE19" s="1910"/>
      <c r="CF19" s="1910"/>
      <c r="CG19" s="1910"/>
      <c r="CH19" s="1910"/>
      <c r="CI19" s="1910"/>
      <c r="CJ19" s="1910"/>
      <c r="CK19" s="1910"/>
      <c r="CL19" s="1910"/>
      <c r="CM19" s="1910"/>
      <c r="CN19" s="1910"/>
      <c r="CO19" s="1910"/>
      <c r="CP19" s="1910"/>
      <c r="CQ19" s="1910"/>
      <c r="CR19" s="1910"/>
      <c r="CS19" s="1910"/>
      <c r="CT19" s="1910"/>
      <c r="CU19" s="1910"/>
      <c r="CV19" s="1910"/>
      <c r="CW19" s="1910"/>
      <c r="CX19" s="1910"/>
      <c r="CY19" s="1910"/>
      <c r="CZ19" s="1910"/>
      <c r="DA19" s="1910"/>
      <c r="DB19" s="1910"/>
      <c r="DC19" s="1910"/>
      <c r="DD19" s="1910"/>
      <c r="DE19" s="1910"/>
      <c r="DF19" s="1910"/>
      <c r="DG19" s="1910"/>
      <c r="DH19" s="1910"/>
      <c r="DI19" s="1910"/>
      <c r="DJ19" s="1910"/>
      <c r="DK19" s="1910"/>
      <c r="DL19" s="1910"/>
      <c r="DM19" s="1910"/>
      <c r="DN19" s="1910"/>
      <c r="DO19" s="1910"/>
      <c r="DP19" s="1904"/>
      <c r="DQ19" s="1910" t="s">
        <v>1601</v>
      </c>
      <c r="DR19" s="1910"/>
      <c r="DS19" s="1910"/>
      <c r="DT19" s="1904"/>
      <c r="EO19" s="500"/>
    </row>
    <row r="20" spans="1:148" ht="11.1" customHeight="1">
      <c r="A20" s="513"/>
      <c r="B20" s="514"/>
      <c r="C20" s="514"/>
      <c r="D20" s="514"/>
      <c r="E20" s="514"/>
      <c r="F20" s="514"/>
      <c r="G20" s="1911" t="s">
        <v>935</v>
      </c>
      <c r="H20" s="1912"/>
      <c r="I20" s="1912"/>
      <c r="J20" s="1913"/>
      <c r="K20" s="515" t="s">
        <v>936</v>
      </c>
      <c r="L20" s="516"/>
      <c r="M20" s="516"/>
      <c r="N20" s="516"/>
      <c r="O20" s="516"/>
      <c r="P20" s="516"/>
      <c r="Q20" s="516"/>
      <c r="R20" s="516"/>
      <c r="S20" s="516"/>
      <c r="T20" s="516"/>
      <c r="U20" s="516"/>
      <c r="V20" s="1911" t="s">
        <v>937</v>
      </c>
      <c r="W20" s="1913"/>
      <c r="X20" s="1911" t="s">
        <v>938</v>
      </c>
      <c r="Y20" s="1912"/>
      <c r="Z20" s="1912"/>
      <c r="AA20" s="1913"/>
      <c r="AB20" s="1911" t="s">
        <v>1773</v>
      </c>
      <c r="AC20" s="1912"/>
      <c r="AD20" s="1913"/>
      <c r="AE20" s="515" t="s">
        <v>939</v>
      </c>
      <c r="AF20" s="516"/>
      <c r="AG20" s="516"/>
      <c r="AH20" s="516"/>
      <c r="AI20" s="516"/>
      <c r="AJ20" s="1914" t="s">
        <v>940</v>
      </c>
      <c r="AK20" s="1915"/>
      <c r="AL20" s="1915"/>
      <c r="AM20" s="1915"/>
      <c r="AN20" s="1915"/>
      <c r="AO20" s="1915"/>
      <c r="AP20" s="1915"/>
      <c r="AQ20" s="1915"/>
      <c r="AR20" s="1915"/>
      <c r="AS20" s="1915"/>
      <c r="AT20" s="1915"/>
      <c r="AU20" s="1915"/>
      <c r="AV20" s="1915"/>
      <c r="AW20" s="1915"/>
      <c r="AX20" s="1915"/>
      <c r="AY20" s="1915"/>
      <c r="AZ20" s="1915"/>
      <c r="BA20" s="1915"/>
      <c r="BB20" s="1915"/>
      <c r="BC20" s="1916"/>
      <c r="BD20" s="518" t="s">
        <v>941</v>
      </c>
      <c r="BE20" s="515" t="s">
        <v>942</v>
      </c>
      <c r="BF20" s="516"/>
      <c r="BG20" s="516"/>
      <c r="BH20" s="516"/>
      <c r="BI20" s="519"/>
      <c r="BJ20" s="1917" t="s">
        <v>943</v>
      </c>
      <c r="BK20" s="1918"/>
      <c r="BL20" s="1919"/>
      <c r="BM20" s="1920" t="s">
        <v>944</v>
      </c>
      <c r="BN20" s="1921"/>
      <c r="BO20" s="1921"/>
      <c r="BP20" s="1921"/>
      <c r="BQ20" s="1921"/>
      <c r="BR20" s="1921"/>
      <c r="BS20" s="1921"/>
      <c r="BT20" s="1921"/>
      <c r="BU20" s="1921"/>
      <c r="BV20" s="1921"/>
      <c r="BW20" s="1921"/>
      <c r="BX20" s="1921"/>
      <c r="BY20" s="1921"/>
      <c r="BZ20" s="1921"/>
      <c r="CA20" s="1921"/>
      <c r="CB20" s="1921"/>
      <c r="CC20" s="1921"/>
      <c r="CD20" s="1921"/>
      <c r="CE20" s="1921"/>
      <c r="CF20" s="1921"/>
      <c r="CG20" s="1921"/>
      <c r="CH20" s="1921"/>
      <c r="CI20" s="1921"/>
      <c r="CJ20" s="1921"/>
      <c r="CK20" s="1921"/>
      <c r="CL20" s="1921"/>
      <c r="CM20" s="1921"/>
      <c r="CN20" s="1921"/>
      <c r="CO20" s="1921"/>
      <c r="CP20" s="1921"/>
      <c r="CQ20" s="1921"/>
      <c r="CR20" s="1921"/>
      <c r="CS20" s="1921"/>
      <c r="CT20" s="1921"/>
      <c r="CU20" s="1921"/>
      <c r="CV20" s="1921"/>
      <c r="CW20" s="1921"/>
      <c r="CX20" s="1921"/>
      <c r="CY20" s="1921"/>
      <c r="CZ20" s="1921"/>
      <c r="DA20" s="1921"/>
      <c r="DB20" s="1921"/>
      <c r="DC20" s="1921"/>
      <c r="DD20" s="1921"/>
      <c r="DE20" s="1921"/>
      <c r="DF20" s="1921"/>
      <c r="DG20" s="1921"/>
      <c r="DH20" s="1921"/>
      <c r="DI20" s="1921"/>
      <c r="DJ20" s="1921"/>
      <c r="DK20" s="1921"/>
      <c r="DL20" s="1921"/>
      <c r="DM20" s="1921"/>
      <c r="DN20" s="1921"/>
      <c r="DO20" s="1921"/>
      <c r="DP20" s="1922"/>
      <c r="DQ20" s="1911" t="s">
        <v>945</v>
      </c>
      <c r="DR20" s="1923"/>
      <c r="DS20" s="1923"/>
      <c r="DT20" s="1924"/>
      <c r="EO20" s="500"/>
    </row>
    <row r="21" spans="1:148" ht="11.1" customHeight="1">
      <c r="A21" s="520"/>
      <c r="B21" s="521"/>
      <c r="C21" s="521"/>
      <c r="D21" s="521"/>
      <c r="E21" s="521"/>
      <c r="F21" s="521"/>
      <c r="G21" s="1941" t="s">
        <v>1602</v>
      </c>
      <c r="H21" s="1942"/>
      <c r="I21" s="1942"/>
      <c r="J21" s="1943"/>
      <c r="K21" s="522" t="s">
        <v>946</v>
      </c>
      <c r="L21" s="523"/>
      <c r="M21" s="523"/>
      <c r="N21" s="523"/>
      <c r="O21" s="523"/>
      <c r="P21" s="523"/>
      <c r="Q21" s="523"/>
      <c r="R21" s="523"/>
      <c r="S21" s="523"/>
      <c r="T21" s="523"/>
      <c r="U21" s="523"/>
      <c r="V21" s="1925" t="s">
        <v>947</v>
      </c>
      <c r="W21" s="1927"/>
      <c r="X21" s="1944" t="s">
        <v>1603</v>
      </c>
      <c r="Y21" s="1945"/>
      <c r="Z21" s="1945"/>
      <c r="AA21" s="1946"/>
      <c r="AB21" s="1941" t="s">
        <v>1604</v>
      </c>
      <c r="AC21" s="1942"/>
      <c r="AD21" s="1943"/>
      <c r="AE21" s="1925" t="s">
        <v>948</v>
      </c>
      <c r="AF21" s="1950"/>
      <c r="AG21" s="1950"/>
      <c r="AH21" s="1950"/>
      <c r="AI21" s="1951"/>
      <c r="AJ21" s="1944" t="s">
        <v>949</v>
      </c>
      <c r="AK21" s="1945"/>
      <c r="AL21" s="1945"/>
      <c r="AM21" s="1945"/>
      <c r="AN21" s="1945"/>
      <c r="AO21" s="1945"/>
      <c r="AP21" s="1945"/>
      <c r="AQ21" s="1946"/>
      <c r="AR21" s="524" t="s">
        <v>950</v>
      </c>
      <c r="AS21" s="526"/>
      <c r="AT21" s="526"/>
      <c r="AU21" s="527"/>
      <c r="AV21" s="528"/>
      <c r="AW21" s="526"/>
      <c r="AX21" s="526"/>
      <c r="AY21" s="529"/>
      <c r="AZ21" s="530"/>
      <c r="BA21" s="526"/>
      <c r="BB21" s="526"/>
      <c r="BC21" s="525"/>
      <c r="BD21" s="531"/>
      <c r="BE21" s="522" t="s">
        <v>951</v>
      </c>
      <c r="BF21" s="523"/>
      <c r="BG21" s="523"/>
      <c r="BH21" s="523"/>
      <c r="BI21" s="532"/>
      <c r="BJ21" s="1925" t="s">
        <v>952</v>
      </c>
      <c r="BK21" s="1926"/>
      <c r="BL21" s="1927"/>
      <c r="BM21" s="1928" t="s">
        <v>953</v>
      </c>
      <c r="BN21" s="1929"/>
      <c r="BO21" s="1929"/>
      <c r="BP21" s="1929"/>
      <c r="BQ21" s="1929"/>
      <c r="BR21" s="1929"/>
      <c r="BS21" s="1929"/>
      <c r="BT21" s="1929"/>
      <c r="BU21" s="1929"/>
      <c r="BV21" s="1929"/>
      <c r="BW21" s="1929"/>
      <c r="BX21" s="1929"/>
      <c r="BY21" s="1929"/>
      <c r="BZ21" s="1930"/>
      <c r="CA21" s="1934" t="s">
        <v>954</v>
      </c>
      <c r="CB21" s="1929"/>
      <c r="CC21" s="1929"/>
      <c r="CD21" s="1929"/>
      <c r="CE21" s="1929"/>
      <c r="CF21" s="1929"/>
      <c r="CG21" s="1929"/>
      <c r="CH21" s="1929"/>
      <c r="CI21" s="1929"/>
      <c r="CJ21" s="1929"/>
      <c r="CK21" s="1929"/>
      <c r="CL21" s="1929"/>
      <c r="CM21" s="1929"/>
      <c r="CN21" s="1930"/>
      <c r="CO21" s="1934" t="s">
        <v>955</v>
      </c>
      <c r="CP21" s="1929"/>
      <c r="CQ21" s="1929"/>
      <c r="CR21" s="1929"/>
      <c r="CS21" s="1929"/>
      <c r="CT21" s="1929"/>
      <c r="CU21" s="1929"/>
      <c r="CV21" s="1929"/>
      <c r="CW21" s="1929"/>
      <c r="CX21" s="1929"/>
      <c r="CY21" s="1929"/>
      <c r="CZ21" s="1929"/>
      <c r="DA21" s="1929"/>
      <c r="DB21" s="1929"/>
      <c r="DC21" s="1934" t="s">
        <v>955</v>
      </c>
      <c r="DD21" s="1929"/>
      <c r="DE21" s="1929"/>
      <c r="DF21" s="1929"/>
      <c r="DG21" s="1929"/>
      <c r="DH21" s="1929"/>
      <c r="DI21" s="1929"/>
      <c r="DJ21" s="1929"/>
      <c r="DK21" s="1929"/>
      <c r="DL21" s="1929"/>
      <c r="DM21" s="1929"/>
      <c r="DN21" s="1929"/>
      <c r="DO21" s="1929"/>
      <c r="DP21" s="1936"/>
      <c r="DQ21" s="1938" t="s">
        <v>956</v>
      </c>
      <c r="DR21" s="1939"/>
      <c r="DS21" s="1939"/>
      <c r="DT21" s="1940"/>
      <c r="EO21" s="500"/>
    </row>
    <row r="22" spans="1:148" ht="11.1" customHeight="1">
      <c r="A22" s="520"/>
      <c r="B22" s="521"/>
      <c r="C22" s="521"/>
      <c r="D22" s="521"/>
      <c r="E22" s="521"/>
      <c r="F22" s="521"/>
      <c r="G22" s="1952" t="s">
        <v>957</v>
      </c>
      <c r="H22" s="1953"/>
      <c r="I22" s="1953"/>
      <c r="J22" s="1954"/>
      <c r="K22" s="533"/>
      <c r="L22" s="534" t="s">
        <v>958</v>
      </c>
      <c r="M22" s="534"/>
      <c r="N22" s="534"/>
      <c r="O22" s="534"/>
      <c r="P22" s="534"/>
      <c r="Q22" s="534"/>
      <c r="R22" s="534"/>
      <c r="S22" s="534"/>
      <c r="T22" s="534"/>
      <c r="U22" s="534"/>
      <c r="V22" s="1955" t="s">
        <v>959</v>
      </c>
      <c r="W22" s="1956"/>
      <c r="X22" s="1947"/>
      <c r="Y22" s="1948"/>
      <c r="Z22" s="1948"/>
      <c r="AA22" s="1949"/>
      <c r="AB22" s="1952" t="s">
        <v>1605</v>
      </c>
      <c r="AC22" s="1953"/>
      <c r="AD22" s="1954"/>
      <c r="AE22" s="536"/>
      <c r="AF22" s="537"/>
      <c r="AG22" s="538"/>
      <c r="AH22" s="537"/>
      <c r="AI22" s="537"/>
      <c r="AJ22" s="1947"/>
      <c r="AK22" s="1948"/>
      <c r="AL22" s="1948"/>
      <c r="AM22" s="1948"/>
      <c r="AN22" s="1948"/>
      <c r="AO22" s="1948"/>
      <c r="AP22" s="1948"/>
      <c r="AQ22" s="1949"/>
      <c r="AR22" s="536" t="s">
        <v>1774</v>
      </c>
      <c r="AS22" s="537"/>
      <c r="AT22" s="537"/>
      <c r="AU22" s="537"/>
      <c r="AV22" s="539" t="s">
        <v>960</v>
      </c>
      <c r="AW22" s="537"/>
      <c r="AX22" s="537"/>
      <c r="AY22" s="538"/>
      <c r="AZ22" s="537" t="s">
        <v>961</v>
      </c>
      <c r="BA22" s="537"/>
      <c r="BB22" s="537"/>
      <c r="BC22" s="540"/>
      <c r="BD22" s="1957" t="s">
        <v>962</v>
      </c>
      <c r="BE22" s="1958"/>
      <c r="BF22" s="1958"/>
      <c r="BG22" s="1958"/>
      <c r="BH22" s="1958"/>
      <c r="BI22" s="1959"/>
      <c r="BJ22" s="533"/>
      <c r="BK22" s="541"/>
      <c r="BL22" s="535"/>
      <c r="BM22" s="1931"/>
      <c r="BN22" s="1932"/>
      <c r="BO22" s="1932"/>
      <c r="BP22" s="1932"/>
      <c r="BQ22" s="1932"/>
      <c r="BR22" s="1932"/>
      <c r="BS22" s="1932"/>
      <c r="BT22" s="1932"/>
      <c r="BU22" s="1932"/>
      <c r="BV22" s="1932"/>
      <c r="BW22" s="1932"/>
      <c r="BX22" s="1932"/>
      <c r="BY22" s="1932"/>
      <c r="BZ22" s="1933"/>
      <c r="CA22" s="1935"/>
      <c r="CB22" s="1932"/>
      <c r="CC22" s="1932"/>
      <c r="CD22" s="1932"/>
      <c r="CE22" s="1932"/>
      <c r="CF22" s="1932"/>
      <c r="CG22" s="1932"/>
      <c r="CH22" s="1932"/>
      <c r="CI22" s="1932"/>
      <c r="CJ22" s="1932"/>
      <c r="CK22" s="1932"/>
      <c r="CL22" s="1932"/>
      <c r="CM22" s="1932"/>
      <c r="CN22" s="1933"/>
      <c r="CO22" s="1935"/>
      <c r="CP22" s="1932"/>
      <c r="CQ22" s="1932"/>
      <c r="CR22" s="1932"/>
      <c r="CS22" s="1932"/>
      <c r="CT22" s="1932"/>
      <c r="CU22" s="1932"/>
      <c r="CV22" s="1932"/>
      <c r="CW22" s="1932"/>
      <c r="CX22" s="1932"/>
      <c r="CY22" s="1932"/>
      <c r="CZ22" s="1932"/>
      <c r="DA22" s="1932"/>
      <c r="DB22" s="1932"/>
      <c r="DC22" s="1935"/>
      <c r="DD22" s="1932"/>
      <c r="DE22" s="1932"/>
      <c r="DF22" s="1932"/>
      <c r="DG22" s="1932"/>
      <c r="DH22" s="1932"/>
      <c r="DI22" s="1932"/>
      <c r="DJ22" s="1932"/>
      <c r="DK22" s="1932"/>
      <c r="DL22" s="1932"/>
      <c r="DM22" s="1932"/>
      <c r="DN22" s="1932"/>
      <c r="DO22" s="1932"/>
      <c r="DP22" s="1937"/>
      <c r="DQ22" s="542"/>
      <c r="DR22" s="543"/>
      <c r="DS22" s="543"/>
      <c r="DT22" s="544"/>
      <c r="EO22" s="500"/>
    </row>
    <row r="23" spans="1:148" ht="10.5" customHeight="1">
      <c r="A23" s="1960" t="s">
        <v>466</v>
      </c>
      <c r="B23" s="1961"/>
      <c r="C23" s="1961"/>
      <c r="D23" s="1961"/>
      <c r="E23" s="1961"/>
      <c r="F23" s="1962"/>
      <c r="G23" s="1963" t="s">
        <v>963</v>
      </c>
      <c r="H23" s="1964"/>
      <c r="I23" s="1964"/>
      <c r="J23" s="1965"/>
      <c r="K23" s="1966" t="s">
        <v>963</v>
      </c>
      <c r="L23" s="1967">
        <v>0</v>
      </c>
      <c r="M23" s="1967">
        <v>0</v>
      </c>
      <c r="N23" s="1967">
        <v>0</v>
      </c>
      <c r="O23" s="1967">
        <v>0</v>
      </c>
      <c r="P23" s="1967">
        <v>0</v>
      </c>
      <c r="Q23" s="1967">
        <v>0</v>
      </c>
      <c r="R23" s="1967">
        <v>0</v>
      </c>
      <c r="S23" s="1967"/>
      <c r="T23" s="1967">
        <v>0</v>
      </c>
      <c r="U23" s="1968">
        <v>0</v>
      </c>
      <c r="V23" s="1963" t="s">
        <v>963</v>
      </c>
      <c r="W23" s="1965"/>
      <c r="X23" s="1963" t="s">
        <v>963</v>
      </c>
      <c r="Y23" s="1964"/>
      <c r="Z23" s="1964"/>
      <c r="AA23" s="1964"/>
      <c r="AB23" s="1963" t="s">
        <v>1775</v>
      </c>
      <c r="AC23" s="1964"/>
      <c r="AD23" s="1965"/>
      <c r="AE23" s="1963" t="s">
        <v>1776</v>
      </c>
      <c r="AF23" s="1964"/>
      <c r="AG23" s="1964"/>
      <c r="AH23" s="1964"/>
      <c r="AI23" s="1965"/>
      <c r="AJ23" s="1966" t="s">
        <v>963</v>
      </c>
      <c r="AK23" s="1967">
        <v>0</v>
      </c>
      <c r="AL23" s="1967">
        <v>0</v>
      </c>
      <c r="AM23" s="1969"/>
      <c r="AN23" s="1969"/>
      <c r="AO23" s="1969"/>
      <c r="AP23" s="1969"/>
      <c r="AQ23" s="1970"/>
      <c r="AR23" s="1966"/>
      <c r="AS23" s="1923"/>
      <c r="AT23" s="1923"/>
      <c r="AU23" s="1923"/>
      <c r="AV23" s="1967" t="s">
        <v>963</v>
      </c>
      <c r="AW23" s="1923"/>
      <c r="AX23" s="1923"/>
      <c r="AY23" s="1923"/>
      <c r="AZ23" s="1967"/>
      <c r="BA23" s="1923"/>
      <c r="BB23" s="1923"/>
      <c r="BC23" s="1924"/>
      <c r="BD23" s="545" t="s">
        <v>963</v>
      </c>
      <c r="BE23" s="1979" t="s">
        <v>963</v>
      </c>
      <c r="BF23" s="1980"/>
      <c r="BG23" s="1980"/>
      <c r="BH23" s="1980"/>
      <c r="BI23" s="1981"/>
      <c r="BJ23" s="1979" t="s">
        <v>963</v>
      </c>
      <c r="BK23" s="1982"/>
      <c r="BL23" s="1983"/>
      <c r="BM23" s="1984" t="s">
        <v>963</v>
      </c>
      <c r="BN23" s="1985"/>
      <c r="BO23" s="1985"/>
      <c r="BP23" s="1985"/>
      <c r="BQ23" s="1985"/>
      <c r="BR23" s="1985"/>
      <c r="BS23" s="1985"/>
      <c r="BT23" s="1985"/>
      <c r="BU23" s="1985"/>
      <c r="BV23" s="1985"/>
      <c r="BW23" s="1985"/>
      <c r="BX23" s="1985"/>
      <c r="BY23" s="1985"/>
      <c r="BZ23" s="1985"/>
      <c r="CA23" s="1986" t="s">
        <v>963</v>
      </c>
      <c r="CB23" s="1967"/>
      <c r="CC23" s="1967"/>
      <c r="CD23" s="1967"/>
      <c r="CE23" s="1967"/>
      <c r="CF23" s="1967"/>
      <c r="CG23" s="1967"/>
      <c r="CH23" s="1967"/>
      <c r="CI23" s="1967"/>
      <c r="CJ23" s="1967"/>
      <c r="CK23" s="1967"/>
      <c r="CL23" s="1967"/>
      <c r="CM23" s="1967"/>
      <c r="CN23" s="1987"/>
      <c r="CO23" s="1986" t="s">
        <v>963</v>
      </c>
      <c r="CP23" s="1967"/>
      <c r="CQ23" s="1967"/>
      <c r="CR23" s="1967"/>
      <c r="CS23" s="1967"/>
      <c r="CT23" s="1967"/>
      <c r="CU23" s="1967"/>
      <c r="CV23" s="1967"/>
      <c r="CW23" s="1967"/>
      <c r="CX23" s="1967"/>
      <c r="CY23" s="1967"/>
      <c r="CZ23" s="1967"/>
      <c r="DA23" s="1967"/>
      <c r="DB23" s="1967"/>
      <c r="DC23" s="1986" t="s">
        <v>963</v>
      </c>
      <c r="DD23" s="1967"/>
      <c r="DE23" s="1967"/>
      <c r="DF23" s="1967"/>
      <c r="DG23" s="1967"/>
      <c r="DH23" s="1967"/>
      <c r="DI23" s="1967"/>
      <c r="DJ23" s="1967"/>
      <c r="DK23" s="1967"/>
      <c r="DL23" s="1967"/>
      <c r="DM23" s="1967"/>
      <c r="DN23" s="1967"/>
      <c r="DO23" s="1967"/>
      <c r="DP23" s="1968"/>
      <c r="DQ23" s="1979" t="s">
        <v>963</v>
      </c>
      <c r="DR23" s="1980"/>
      <c r="DS23" s="1980"/>
      <c r="DT23" s="1981"/>
      <c r="EO23" s="500"/>
    </row>
    <row r="24" spans="1:148" ht="10.5" customHeight="1">
      <c r="A24" s="546"/>
      <c r="B24" s="547"/>
      <c r="C24" s="547"/>
      <c r="D24" s="547"/>
      <c r="E24" s="547"/>
      <c r="F24" s="547"/>
      <c r="G24" s="1971"/>
      <c r="H24" s="1972"/>
      <c r="I24" s="1972"/>
      <c r="J24" s="1973"/>
      <c r="K24" s="517"/>
      <c r="L24" s="548"/>
      <c r="M24" s="548"/>
      <c r="N24" s="548"/>
      <c r="O24" s="548"/>
      <c r="P24" s="548"/>
      <c r="Q24" s="548"/>
      <c r="R24" s="548"/>
      <c r="S24" s="548"/>
      <c r="T24" s="548"/>
      <c r="U24" s="549"/>
      <c r="V24" s="550"/>
      <c r="W24" s="551"/>
      <c r="X24" s="550"/>
      <c r="Y24" s="826"/>
      <c r="Z24" s="826"/>
      <c r="AA24" s="920"/>
      <c r="AB24" s="550"/>
      <c r="AC24" s="920"/>
      <c r="AD24" s="551"/>
      <c r="AE24" s="550"/>
      <c r="AF24" s="976"/>
      <c r="AG24" s="976"/>
      <c r="AH24" s="518"/>
      <c r="AI24" s="977"/>
      <c r="AJ24" s="517"/>
      <c r="AK24" s="548"/>
      <c r="AL24" s="548"/>
      <c r="AM24" s="978"/>
      <c r="AN24" s="978"/>
      <c r="AO24" s="978"/>
      <c r="AP24" s="978"/>
      <c r="AQ24" s="979"/>
      <c r="AR24" s="517"/>
      <c r="AS24" s="980"/>
      <c r="AT24" s="980"/>
      <c r="AU24" s="980"/>
      <c r="AV24" s="548"/>
      <c r="AW24" s="980"/>
      <c r="AX24" s="980"/>
      <c r="AY24" s="980"/>
      <c r="AZ24" s="548"/>
      <c r="BA24" s="980"/>
      <c r="BB24" s="980"/>
      <c r="BC24" s="981"/>
      <c r="BD24" s="552"/>
      <c r="BE24" s="553"/>
      <c r="BF24" s="554"/>
      <c r="BG24" s="554"/>
      <c r="BH24" s="554"/>
      <c r="BI24" s="555"/>
      <c r="BJ24" s="553"/>
      <c r="BK24" s="556"/>
      <c r="BL24" s="557"/>
      <c r="BM24" s="558"/>
      <c r="BN24" s="1033"/>
      <c r="BO24" s="1974" t="s">
        <v>196</v>
      </c>
      <c r="BP24" s="1975"/>
      <c r="BQ24" s="1975"/>
      <c r="BR24" s="1976"/>
      <c r="BS24" s="1974" t="s">
        <v>197</v>
      </c>
      <c r="BT24" s="1975"/>
      <c r="BU24" s="1975"/>
      <c r="BV24" s="1976"/>
      <c r="BW24" s="1974" t="s">
        <v>198</v>
      </c>
      <c r="BX24" s="1975"/>
      <c r="BY24" s="1975"/>
      <c r="BZ24" s="1977"/>
      <c r="CA24" s="558"/>
      <c r="CB24" s="1033"/>
      <c r="CC24" s="1978" t="s">
        <v>196</v>
      </c>
      <c r="CD24" s="1939"/>
      <c r="CE24" s="1939"/>
      <c r="CF24" s="1939"/>
      <c r="CG24" s="1978" t="s">
        <v>197</v>
      </c>
      <c r="CH24" s="1939"/>
      <c r="CI24" s="1939"/>
      <c r="CJ24" s="1939"/>
      <c r="CK24" s="1974" t="s">
        <v>198</v>
      </c>
      <c r="CL24" s="1975"/>
      <c r="CM24" s="1975"/>
      <c r="CN24" s="1977"/>
      <c r="CO24" s="558"/>
      <c r="CP24" s="1033"/>
      <c r="CQ24" s="1974" t="s">
        <v>196</v>
      </c>
      <c r="CR24" s="1975"/>
      <c r="CS24" s="1975"/>
      <c r="CT24" s="1976"/>
      <c r="CU24" s="1978" t="s">
        <v>197</v>
      </c>
      <c r="CV24" s="1939"/>
      <c r="CW24" s="1939"/>
      <c r="CX24" s="1939"/>
      <c r="CY24" s="1974" t="s">
        <v>198</v>
      </c>
      <c r="CZ24" s="1975"/>
      <c r="DA24" s="1975"/>
      <c r="DB24" s="1977"/>
      <c r="DC24" s="558"/>
      <c r="DD24" s="1033"/>
      <c r="DE24" s="1974" t="s">
        <v>196</v>
      </c>
      <c r="DF24" s="1975"/>
      <c r="DG24" s="1975"/>
      <c r="DH24" s="1976"/>
      <c r="DI24" s="1978" t="s">
        <v>197</v>
      </c>
      <c r="DJ24" s="1939"/>
      <c r="DK24" s="1939"/>
      <c r="DL24" s="1939"/>
      <c r="DM24" s="1974" t="s">
        <v>198</v>
      </c>
      <c r="DN24" s="1975"/>
      <c r="DO24" s="1975"/>
      <c r="DP24" s="1977"/>
      <c r="DQ24" s="559"/>
      <c r="DR24" s="560"/>
      <c r="DS24" s="560"/>
      <c r="DT24" s="561"/>
    </row>
    <row r="25" spans="1:148" ht="80.099999999999994" customHeight="1">
      <c r="A25" s="1996" t="s">
        <v>964</v>
      </c>
      <c r="B25" s="1990"/>
      <c r="C25" s="1991"/>
      <c r="D25" s="1991"/>
      <c r="E25" s="1991"/>
      <c r="F25" s="2000"/>
      <c r="G25" s="2002" t="s">
        <v>1606</v>
      </c>
      <c r="H25" s="1991"/>
      <c r="I25" s="1991"/>
      <c r="J25" s="2000"/>
      <c r="K25" s="1996" t="s">
        <v>1607</v>
      </c>
      <c r="L25" s="1988" t="s">
        <v>965</v>
      </c>
      <c r="M25" s="1988" t="s">
        <v>966</v>
      </c>
      <c r="N25" s="1988" t="s">
        <v>967</v>
      </c>
      <c r="O25" s="1990" t="s">
        <v>968</v>
      </c>
      <c r="P25" s="1991">
        <v>0</v>
      </c>
      <c r="Q25" s="1992">
        <v>0</v>
      </c>
      <c r="R25" s="1988" t="s">
        <v>969</v>
      </c>
      <c r="S25" s="563"/>
      <c r="T25" s="565" t="s">
        <v>970</v>
      </c>
      <c r="U25" s="566"/>
      <c r="V25" s="1996" t="s">
        <v>971</v>
      </c>
      <c r="W25" s="1998" t="s">
        <v>972</v>
      </c>
      <c r="X25" s="1996" t="s">
        <v>1862</v>
      </c>
      <c r="Y25" s="1988" t="s">
        <v>2088</v>
      </c>
      <c r="Z25" s="2010" t="s">
        <v>1777</v>
      </c>
      <c r="AA25" s="2012" t="s">
        <v>1608</v>
      </c>
      <c r="AB25" s="1996" t="s">
        <v>1862</v>
      </c>
      <c r="AC25" s="1988" t="s">
        <v>2073</v>
      </c>
      <c r="AD25" s="2014" t="s">
        <v>1778</v>
      </c>
      <c r="AE25" s="1996" t="s">
        <v>973</v>
      </c>
      <c r="AF25" s="1988" t="s">
        <v>1779</v>
      </c>
      <c r="AG25" s="2004" t="s">
        <v>974</v>
      </c>
      <c r="AH25" s="2006" t="s">
        <v>1780</v>
      </c>
      <c r="AI25" s="2008" t="s">
        <v>1781</v>
      </c>
      <c r="AJ25" s="1996" t="s">
        <v>975</v>
      </c>
      <c r="AK25" s="1988" t="s">
        <v>224</v>
      </c>
      <c r="AL25" s="1990" t="s">
        <v>976</v>
      </c>
      <c r="AM25" s="2020"/>
      <c r="AN25" s="2020"/>
      <c r="AO25" s="2020"/>
      <c r="AP25" s="2020"/>
      <c r="AQ25" s="2021"/>
      <c r="AR25" s="1996" t="s">
        <v>971</v>
      </c>
      <c r="AS25" s="1988" t="s">
        <v>975</v>
      </c>
      <c r="AT25" s="1988" t="s">
        <v>977</v>
      </c>
      <c r="AU25" s="2004" t="s">
        <v>978</v>
      </c>
      <c r="AV25" s="2016" t="s">
        <v>971</v>
      </c>
      <c r="AW25" s="1988" t="s">
        <v>975</v>
      </c>
      <c r="AX25" s="1988" t="s">
        <v>977</v>
      </c>
      <c r="AY25" s="2004" t="s">
        <v>978</v>
      </c>
      <c r="AZ25" s="2016" t="s">
        <v>971</v>
      </c>
      <c r="BA25" s="1988" t="s">
        <v>975</v>
      </c>
      <c r="BB25" s="1988" t="s">
        <v>977</v>
      </c>
      <c r="BC25" s="1998" t="s">
        <v>1734</v>
      </c>
      <c r="BD25" s="2032" t="s">
        <v>979</v>
      </c>
      <c r="BE25" s="1996" t="s">
        <v>980</v>
      </c>
      <c r="BF25" s="1988" t="s">
        <v>981</v>
      </c>
      <c r="BG25" s="1988" t="s">
        <v>982</v>
      </c>
      <c r="BH25" s="1988" t="s">
        <v>983</v>
      </c>
      <c r="BI25" s="1998" t="s">
        <v>984</v>
      </c>
      <c r="BJ25" s="2002" t="s">
        <v>985</v>
      </c>
      <c r="BK25" s="1991"/>
      <c r="BL25" s="2000"/>
      <c r="BM25" s="2026" t="s">
        <v>971</v>
      </c>
      <c r="BN25" s="2028" t="s">
        <v>986</v>
      </c>
      <c r="BO25" s="2030" t="s">
        <v>987</v>
      </c>
      <c r="BP25" s="2038" t="s">
        <v>988</v>
      </c>
      <c r="BQ25" s="2038" t="s">
        <v>224</v>
      </c>
      <c r="BR25" s="2036" t="s">
        <v>989</v>
      </c>
      <c r="BS25" s="2030" t="s">
        <v>987</v>
      </c>
      <c r="BT25" s="2038" t="s">
        <v>988</v>
      </c>
      <c r="BU25" s="2038" t="s">
        <v>224</v>
      </c>
      <c r="BV25" s="2036" t="s">
        <v>989</v>
      </c>
      <c r="BW25" s="2030" t="s">
        <v>987</v>
      </c>
      <c r="BX25" s="2038" t="s">
        <v>988</v>
      </c>
      <c r="BY25" s="2038" t="s">
        <v>224</v>
      </c>
      <c r="BZ25" s="2040" t="s">
        <v>989</v>
      </c>
      <c r="CA25" s="2042" t="s">
        <v>971</v>
      </c>
      <c r="CB25" s="2056" t="s">
        <v>986</v>
      </c>
      <c r="CC25" s="2034" t="s">
        <v>987</v>
      </c>
      <c r="CD25" s="2044" t="s">
        <v>988</v>
      </c>
      <c r="CE25" s="2044" t="s">
        <v>224</v>
      </c>
      <c r="CF25" s="2054" t="s">
        <v>989</v>
      </c>
      <c r="CG25" s="2034" t="s">
        <v>987</v>
      </c>
      <c r="CH25" s="2044" t="s">
        <v>988</v>
      </c>
      <c r="CI25" s="2044" t="s">
        <v>224</v>
      </c>
      <c r="CJ25" s="2054" t="s">
        <v>989</v>
      </c>
      <c r="CK25" s="2034" t="s">
        <v>987</v>
      </c>
      <c r="CL25" s="2044" t="s">
        <v>988</v>
      </c>
      <c r="CM25" s="2044" t="s">
        <v>224</v>
      </c>
      <c r="CN25" s="2046" t="s">
        <v>989</v>
      </c>
      <c r="CO25" s="2042" t="s">
        <v>971</v>
      </c>
      <c r="CP25" s="2056" t="s">
        <v>986</v>
      </c>
      <c r="CQ25" s="2034" t="s">
        <v>987</v>
      </c>
      <c r="CR25" s="2044" t="s">
        <v>988</v>
      </c>
      <c r="CS25" s="2044" t="s">
        <v>224</v>
      </c>
      <c r="CT25" s="2054" t="s">
        <v>989</v>
      </c>
      <c r="CU25" s="2034" t="s">
        <v>987</v>
      </c>
      <c r="CV25" s="2044" t="s">
        <v>988</v>
      </c>
      <c r="CW25" s="2044" t="s">
        <v>224</v>
      </c>
      <c r="CX25" s="2054" t="s">
        <v>989</v>
      </c>
      <c r="CY25" s="2034" t="s">
        <v>987</v>
      </c>
      <c r="CZ25" s="2044" t="s">
        <v>988</v>
      </c>
      <c r="DA25" s="2044" t="s">
        <v>224</v>
      </c>
      <c r="DB25" s="2046" t="s">
        <v>989</v>
      </c>
      <c r="DC25" s="2042" t="s">
        <v>971</v>
      </c>
      <c r="DD25" s="2056" t="s">
        <v>986</v>
      </c>
      <c r="DE25" s="2034" t="s">
        <v>987</v>
      </c>
      <c r="DF25" s="2044" t="s">
        <v>988</v>
      </c>
      <c r="DG25" s="2044" t="s">
        <v>224</v>
      </c>
      <c r="DH25" s="2054" t="s">
        <v>989</v>
      </c>
      <c r="DI25" s="2034" t="s">
        <v>987</v>
      </c>
      <c r="DJ25" s="2044" t="s">
        <v>988</v>
      </c>
      <c r="DK25" s="2044" t="s">
        <v>224</v>
      </c>
      <c r="DL25" s="2054" t="s">
        <v>989</v>
      </c>
      <c r="DM25" s="2034" t="s">
        <v>987</v>
      </c>
      <c r="DN25" s="2044" t="s">
        <v>988</v>
      </c>
      <c r="DO25" s="2044" t="s">
        <v>224</v>
      </c>
      <c r="DP25" s="2046" t="s">
        <v>989</v>
      </c>
      <c r="DQ25" s="562" t="s">
        <v>990</v>
      </c>
      <c r="DR25" s="564" t="s">
        <v>991</v>
      </c>
      <c r="DS25" s="564" t="s">
        <v>992</v>
      </c>
      <c r="DT25" s="567" t="s">
        <v>993</v>
      </c>
    </row>
    <row r="26" spans="1:148" s="574" customFormat="1" ht="80.099999999999994" customHeight="1">
      <c r="A26" s="1997">
        <v>0</v>
      </c>
      <c r="B26" s="1993"/>
      <c r="C26" s="1994"/>
      <c r="D26" s="1994"/>
      <c r="E26" s="1994"/>
      <c r="F26" s="2001"/>
      <c r="G26" s="2003"/>
      <c r="H26" s="1994"/>
      <c r="I26" s="1994"/>
      <c r="J26" s="2001"/>
      <c r="K26" s="1997">
        <v>0</v>
      </c>
      <c r="L26" s="1989">
        <v>0</v>
      </c>
      <c r="M26" s="1989">
        <v>0</v>
      </c>
      <c r="N26" s="1989">
        <v>0</v>
      </c>
      <c r="O26" s="1993">
        <v>0</v>
      </c>
      <c r="P26" s="1994">
        <v>0</v>
      </c>
      <c r="Q26" s="1995">
        <v>0</v>
      </c>
      <c r="R26" s="1989">
        <v>0</v>
      </c>
      <c r="S26" s="569"/>
      <c r="T26" s="571"/>
      <c r="U26" s="572"/>
      <c r="V26" s="1997">
        <v>0</v>
      </c>
      <c r="W26" s="1999">
        <v>0</v>
      </c>
      <c r="X26" s="1997">
        <v>0</v>
      </c>
      <c r="Y26" s="1989">
        <v>0</v>
      </c>
      <c r="Z26" s="2011"/>
      <c r="AA26" s="2013"/>
      <c r="AB26" s="1997">
        <v>0</v>
      </c>
      <c r="AC26" s="1989">
        <v>0</v>
      </c>
      <c r="AD26" s="2015"/>
      <c r="AE26" s="1997">
        <v>0</v>
      </c>
      <c r="AF26" s="1989">
        <v>0</v>
      </c>
      <c r="AG26" s="2005">
        <v>0</v>
      </c>
      <c r="AH26" s="2007">
        <v>0</v>
      </c>
      <c r="AI26" s="2009">
        <v>0</v>
      </c>
      <c r="AJ26" s="1997">
        <v>0</v>
      </c>
      <c r="AK26" s="1989">
        <v>0</v>
      </c>
      <c r="AL26" s="1993"/>
      <c r="AM26" s="2022"/>
      <c r="AN26" s="2022"/>
      <c r="AO26" s="2022"/>
      <c r="AP26" s="2022"/>
      <c r="AQ26" s="2023"/>
      <c r="AR26" s="2024"/>
      <c r="AS26" s="2018"/>
      <c r="AT26" s="2018"/>
      <c r="AU26" s="2019"/>
      <c r="AV26" s="2017"/>
      <c r="AW26" s="2018"/>
      <c r="AX26" s="2018"/>
      <c r="AY26" s="2019"/>
      <c r="AZ26" s="2017"/>
      <c r="BA26" s="2018"/>
      <c r="BB26" s="2018"/>
      <c r="BC26" s="2025"/>
      <c r="BD26" s="2033"/>
      <c r="BE26" s="2024"/>
      <c r="BF26" s="2018"/>
      <c r="BG26" s="2018"/>
      <c r="BH26" s="2018"/>
      <c r="BI26" s="2025"/>
      <c r="BJ26" s="2003"/>
      <c r="BK26" s="1994"/>
      <c r="BL26" s="2001"/>
      <c r="BM26" s="2027"/>
      <c r="BN26" s="2029"/>
      <c r="BO26" s="2031"/>
      <c r="BP26" s="2039"/>
      <c r="BQ26" s="2039"/>
      <c r="BR26" s="2037"/>
      <c r="BS26" s="2031"/>
      <c r="BT26" s="2039"/>
      <c r="BU26" s="2039"/>
      <c r="BV26" s="2037"/>
      <c r="BW26" s="2031"/>
      <c r="BX26" s="2039"/>
      <c r="BY26" s="2039"/>
      <c r="BZ26" s="2041"/>
      <c r="CA26" s="2043"/>
      <c r="CB26" s="2057"/>
      <c r="CC26" s="2035"/>
      <c r="CD26" s="2045"/>
      <c r="CE26" s="2045"/>
      <c r="CF26" s="2055"/>
      <c r="CG26" s="2035"/>
      <c r="CH26" s="2045"/>
      <c r="CI26" s="2045"/>
      <c r="CJ26" s="2055"/>
      <c r="CK26" s="2035"/>
      <c r="CL26" s="2045"/>
      <c r="CM26" s="2045"/>
      <c r="CN26" s="2047"/>
      <c r="CO26" s="2043"/>
      <c r="CP26" s="2057"/>
      <c r="CQ26" s="2035"/>
      <c r="CR26" s="2045"/>
      <c r="CS26" s="2045"/>
      <c r="CT26" s="2055"/>
      <c r="CU26" s="2035"/>
      <c r="CV26" s="2045"/>
      <c r="CW26" s="2045"/>
      <c r="CX26" s="2055"/>
      <c r="CY26" s="2035"/>
      <c r="CZ26" s="2045"/>
      <c r="DA26" s="2045"/>
      <c r="DB26" s="2047"/>
      <c r="DC26" s="2043"/>
      <c r="DD26" s="2057"/>
      <c r="DE26" s="2035"/>
      <c r="DF26" s="2045"/>
      <c r="DG26" s="2045"/>
      <c r="DH26" s="2055"/>
      <c r="DI26" s="2035"/>
      <c r="DJ26" s="2045"/>
      <c r="DK26" s="2045"/>
      <c r="DL26" s="2055"/>
      <c r="DM26" s="2035"/>
      <c r="DN26" s="2045"/>
      <c r="DO26" s="2045"/>
      <c r="DP26" s="2047"/>
      <c r="DQ26" s="568"/>
      <c r="DR26" s="570"/>
      <c r="DS26" s="570"/>
      <c r="DT26" s="573"/>
      <c r="DY26" s="921"/>
      <c r="DZ26" s="922"/>
      <c r="EA26" s="921"/>
      <c r="EB26" s="922"/>
      <c r="EC26" s="921"/>
      <c r="ED26" s="922"/>
    </row>
    <row r="27" spans="1:148" s="574" customFormat="1" ht="12.75" customHeight="1">
      <c r="A27" s="575"/>
      <c r="B27" s="576"/>
      <c r="C27" s="577"/>
      <c r="D27" s="577"/>
      <c r="E27" s="577"/>
      <c r="F27" s="577"/>
      <c r="G27" s="2048"/>
      <c r="H27" s="2049"/>
      <c r="I27" s="2049"/>
      <c r="J27" s="2050"/>
      <c r="K27" s="575"/>
      <c r="L27" s="580"/>
      <c r="M27" s="580"/>
      <c r="N27" s="580"/>
      <c r="O27" s="581"/>
      <c r="P27" s="579"/>
      <c r="Q27" s="582"/>
      <c r="R27" s="580"/>
      <c r="S27" s="579"/>
      <c r="T27" s="579"/>
      <c r="U27" s="579"/>
      <c r="V27" s="575"/>
      <c r="W27" s="579"/>
      <c r="X27" s="575"/>
      <c r="Y27" s="580"/>
      <c r="Z27" s="580"/>
      <c r="AA27" s="581"/>
      <c r="AB27" s="575"/>
      <c r="AC27" s="580"/>
      <c r="AD27" s="923"/>
      <c r="AE27" s="575"/>
      <c r="AF27" s="580"/>
      <c r="AG27" s="581"/>
      <c r="AH27" s="583"/>
      <c r="AI27" s="580"/>
      <c r="AJ27" s="578"/>
      <c r="AK27" s="580"/>
      <c r="AL27" s="2051"/>
      <c r="AM27" s="2052"/>
      <c r="AN27" s="2052"/>
      <c r="AO27" s="2052"/>
      <c r="AP27" s="2052"/>
      <c r="AQ27" s="2053"/>
      <c r="AR27" s="584"/>
      <c r="AS27" s="585"/>
      <c r="AT27" s="586"/>
      <c r="AU27" s="587"/>
      <c r="AV27" s="588"/>
      <c r="AW27" s="586"/>
      <c r="AX27" s="586"/>
      <c r="AY27" s="587"/>
      <c r="AZ27" s="588"/>
      <c r="BA27" s="586"/>
      <c r="BB27" s="586"/>
      <c r="BC27" s="589"/>
      <c r="BD27" s="590"/>
      <c r="BE27" s="584"/>
      <c r="BF27" s="586"/>
      <c r="BG27" s="586"/>
      <c r="BH27" s="586"/>
      <c r="BI27" s="589"/>
      <c r="BJ27" s="591"/>
      <c r="BK27" s="585"/>
      <c r="BL27" s="592"/>
      <c r="BM27" s="593"/>
      <c r="BN27" s="576"/>
      <c r="BO27" s="1043"/>
      <c r="BP27" s="594"/>
      <c r="BQ27" s="594"/>
      <c r="BR27" s="576"/>
      <c r="BS27" s="1043"/>
      <c r="BT27" s="594"/>
      <c r="BU27" s="594"/>
      <c r="BV27" s="576"/>
      <c r="BW27" s="1043"/>
      <c r="BX27" s="594"/>
      <c r="BY27" s="594"/>
      <c r="BZ27" s="595"/>
      <c r="CA27" s="593"/>
      <c r="CB27" s="576"/>
      <c r="CC27" s="1043"/>
      <c r="CD27" s="594"/>
      <c r="CE27" s="594"/>
      <c r="CF27" s="576"/>
      <c r="CG27" s="1043"/>
      <c r="CH27" s="594"/>
      <c r="CI27" s="594"/>
      <c r="CJ27" s="576"/>
      <c r="CK27" s="1043"/>
      <c r="CL27" s="594"/>
      <c r="CM27" s="594"/>
      <c r="CN27" s="595"/>
      <c r="CO27" s="593"/>
      <c r="CP27" s="576"/>
      <c r="CQ27" s="1043"/>
      <c r="CR27" s="594"/>
      <c r="CS27" s="594"/>
      <c r="CT27" s="576"/>
      <c r="CU27" s="1043"/>
      <c r="CV27" s="594"/>
      <c r="CW27" s="594"/>
      <c r="CX27" s="576"/>
      <c r="CY27" s="1043"/>
      <c r="CZ27" s="594"/>
      <c r="DA27" s="594"/>
      <c r="DB27" s="595"/>
      <c r="DC27" s="593"/>
      <c r="DD27" s="576"/>
      <c r="DE27" s="1043"/>
      <c r="DF27" s="594"/>
      <c r="DG27" s="594"/>
      <c r="DH27" s="576"/>
      <c r="DI27" s="1043"/>
      <c r="DJ27" s="594"/>
      <c r="DK27" s="594"/>
      <c r="DL27" s="576"/>
      <c r="DM27" s="1043"/>
      <c r="DN27" s="594"/>
      <c r="DO27" s="594"/>
      <c r="DP27" s="595"/>
      <c r="DQ27" s="584"/>
      <c r="DR27" s="586"/>
      <c r="DS27" s="586"/>
      <c r="DT27" s="589"/>
      <c r="DU27" s="596"/>
      <c r="DV27" s="596"/>
      <c r="DW27" s="597"/>
      <c r="DX27" s="597"/>
      <c r="DY27" s="597"/>
      <c r="DZ27" s="924"/>
      <c r="EA27" s="597"/>
      <c r="EB27" s="924"/>
      <c r="EC27" s="597"/>
      <c r="ED27" s="924"/>
      <c r="EE27" s="597"/>
      <c r="EF27" s="596"/>
      <c r="EG27" s="596"/>
      <c r="EH27" s="596"/>
      <c r="EI27" s="596"/>
      <c r="EJ27" s="596"/>
      <c r="EK27" s="596"/>
      <c r="EL27" s="596"/>
      <c r="EM27" s="596"/>
      <c r="EN27" s="596"/>
      <c r="EO27" s="596"/>
      <c r="EP27" s="596"/>
      <c r="EQ27" s="596"/>
      <c r="ER27" s="596"/>
    </row>
    <row r="28" spans="1:148" ht="15" customHeight="1">
      <c r="A28" s="598">
        <v>1</v>
      </c>
      <c r="B28" s="2058" t="s">
        <v>545</v>
      </c>
      <c r="C28" s="2059"/>
      <c r="D28" s="2059"/>
      <c r="E28" s="2059"/>
      <c r="F28" s="2060"/>
      <c r="G28" s="2061" t="str">
        <f>第2面!F6</f>
        <v>-</v>
      </c>
      <c r="H28" s="2059"/>
      <c r="I28" s="2059"/>
      <c r="J28" s="2060"/>
      <c r="K28" s="598" t="str">
        <f>第2面!V29</f>
        <v>□</v>
      </c>
      <c r="L28" s="599" t="str">
        <f>第2面!Q24</f>
        <v>□</v>
      </c>
      <c r="M28" s="599" t="s">
        <v>514</v>
      </c>
      <c r="N28" s="599" t="str">
        <f>第2面!Q25</f>
        <v>□</v>
      </c>
      <c r="O28" s="2062" t="str">
        <f>IF(N28="■",第2面!AQ26,"")</f>
        <v/>
      </c>
      <c r="P28" s="2059"/>
      <c r="Q28" s="2063"/>
      <c r="R28" s="600" t="str">
        <f>第2面!Q29</f>
        <v>□</v>
      </c>
      <c r="S28" s="2062"/>
      <c r="T28" s="2059"/>
      <c r="U28" s="2060"/>
      <c r="V28" s="598" t="str">
        <f>IF(W28="-","■","□")</f>
        <v>□</v>
      </c>
      <c r="W28" s="602" t="str">
        <f>IF(第4面!F6="なし","-",第4面!F6)</f>
        <v/>
      </c>
      <c r="X28" s="598">
        <f>第5面!B13</f>
        <v>0</v>
      </c>
      <c r="Y28" s="599" t="str">
        <f>第5面!F6</f>
        <v/>
      </c>
      <c r="Z28" s="925" t="str">
        <f>IF(第6面!R11="■",第6面!S10,"-")</f>
        <v>-</v>
      </c>
      <c r="AA28" s="926" t="str">
        <f>IF(第6面!R20="■",第6面!S19,"-")</f>
        <v>-</v>
      </c>
      <c r="AB28" s="598">
        <f>第6面!B14</f>
        <v>0</v>
      </c>
      <c r="AC28" s="599" t="str">
        <f>第6面!F6</f>
        <v/>
      </c>
      <c r="AD28" s="602" t="str">
        <f>IF(第6面!Q20="■",第6面!R19,"-")</f>
        <v>-</v>
      </c>
      <c r="AE28" s="599" t="str">
        <f>第7面!Q6</f>
        <v>□</v>
      </c>
      <c r="AF28" s="599" t="str">
        <f>第7面!Q7</f>
        <v>□</v>
      </c>
      <c r="AG28" s="601" t="str">
        <f>第7面!V7</f>
        <v>□</v>
      </c>
      <c r="AH28" s="603" t="str">
        <f>第7面!F7</f>
        <v>-</v>
      </c>
      <c r="AI28" s="602" t="str">
        <f>第7面!F18</f>
        <v>-</v>
      </c>
      <c r="AJ28" s="598" t="str">
        <f>第7面!Q32</f>
        <v>□</v>
      </c>
      <c r="AK28" s="599" t="str">
        <f>第7面!V32</f>
        <v>□</v>
      </c>
      <c r="AL28" s="2062"/>
      <c r="AM28" s="2059"/>
      <c r="AN28" s="2059"/>
      <c r="AO28" s="2059"/>
      <c r="AP28" s="2059"/>
      <c r="AQ28" s="2060"/>
      <c r="AR28" s="598" t="str">
        <f>第7面!AC62</f>
        <v>□</v>
      </c>
      <c r="AS28" s="599" t="str">
        <f>第7面!Q62</f>
        <v>□</v>
      </c>
      <c r="AT28" s="599" t="str">
        <f>第7面!V62</f>
        <v>□</v>
      </c>
      <c r="AU28" s="601" t="str">
        <f>第7面!Z62</f>
        <v>□</v>
      </c>
      <c r="AV28" s="603" t="str">
        <f>第7面!AC61</f>
        <v>□</v>
      </c>
      <c r="AW28" s="599" t="str">
        <f>第7面!Q61</f>
        <v>□</v>
      </c>
      <c r="AX28" s="599" t="str">
        <f>第7面!V61</f>
        <v>□</v>
      </c>
      <c r="AY28" s="601" t="str">
        <f>第7面!Z61</f>
        <v>□</v>
      </c>
      <c r="AZ28" s="603" t="str">
        <f>第7面!AC60</f>
        <v>□</v>
      </c>
      <c r="BA28" s="599" t="str">
        <f>第7面!Q60</f>
        <v>□</v>
      </c>
      <c r="BB28" s="599" t="str">
        <f>第7面!V60</f>
        <v>□</v>
      </c>
      <c r="BC28" s="604" t="str">
        <f>第7面!Z60</f>
        <v>□</v>
      </c>
      <c r="BD28" s="605">
        <f>第7面!AB65</f>
        <v>0</v>
      </c>
      <c r="BE28" s="606">
        <f>第7面!AB69</f>
        <v>0</v>
      </c>
      <c r="BF28" s="606">
        <f>第7面!AB70</f>
        <v>0</v>
      </c>
      <c r="BG28" s="606">
        <f>第7面!AB71</f>
        <v>0</v>
      </c>
      <c r="BH28" s="606">
        <f>第7面!AB72</f>
        <v>0</v>
      </c>
      <c r="BI28" s="606">
        <f>第7面!AB73</f>
        <v>0</v>
      </c>
      <c r="BJ28" s="2061" t="str">
        <f>第8面!F6</f>
        <v>-</v>
      </c>
      <c r="BK28" s="2059"/>
      <c r="BL28" s="2060"/>
      <c r="BM28" s="598" t="s">
        <v>514</v>
      </c>
      <c r="BN28" s="601">
        <f>第9面!C9</f>
        <v>0</v>
      </c>
      <c r="BO28" s="603" t="str">
        <f>第9面!G9</f>
        <v>□</v>
      </c>
      <c r="BP28" s="599" t="str">
        <f>第9面!G11</f>
        <v>□</v>
      </c>
      <c r="BQ28" s="599" t="str">
        <f>第9面!G13</f>
        <v>□</v>
      </c>
      <c r="BR28" s="608" t="str">
        <f>第9面!G15</f>
        <v>□</v>
      </c>
      <c r="BS28" s="603" t="str">
        <f>第9面!G22</f>
        <v>□</v>
      </c>
      <c r="BT28" s="599" t="str">
        <f>第9面!G24</f>
        <v>□</v>
      </c>
      <c r="BU28" s="599" t="str">
        <f>第9面!G26</f>
        <v>□</v>
      </c>
      <c r="BV28" s="608" t="str">
        <f>第9面!G28</f>
        <v>□</v>
      </c>
      <c r="BW28" s="603" t="str">
        <f>第9面!G48</f>
        <v>□</v>
      </c>
      <c r="BX28" s="599" t="str">
        <f>第9面!G50</f>
        <v>□</v>
      </c>
      <c r="BY28" s="599" t="str">
        <f>第9面!G52</f>
        <v>□</v>
      </c>
      <c r="BZ28" s="604" t="str">
        <f>第9面!G54</f>
        <v>□</v>
      </c>
      <c r="CA28" s="598" t="s">
        <v>514</v>
      </c>
      <c r="CB28" s="601"/>
      <c r="CC28" s="603" t="s">
        <v>514</v>
      </c>
      <c r="CD28" s="599" t="s">
        <v>514</v>
      </c>
      <c r="CE28" s="599" t="s">
        <v>514</v>
      </c>
      <c r="CF28" s="608" t="s">
        <v>514</v>
      </c>
      <c r="CG28" s="603" t="s">
        <v>514</v>
      </c>
      <c r="CH28" s="599" t="s">
        <v>514</v>
      </c>
      <c r="CI28" s="599" t="s">
        <v>514</v>
      </c>
      <c r="CJ28" s="608" t="s">
        <v>514</v>
      </c>
      <c r="CK28" s="603" t="s">
        <v>514</v>
      </c>
      <c r="CL28" s="599" t="s">
        <v>514</v>
      </c>
      <c r="CM28" s="599" t="s">
        <v>514</v>
      </c>
      <c r="CN28" s="604" t="s">
        <v>514</v>
      </c>
      <c r="CO28" s="598" t="s">
        <v>514</v>
      </c>
      <c r="CP28" s="601"/>
      <c r="CQ28" s="603" t="s">
        <v>514</v>
      </c>
      <c r="CR28" s="599" t="s">
        <v>514</v>
      </c>
      <c r="CS28" s="599" t="s">
        <v>514</v>
      </c>
      <c r="CT28" s="608" t="s">
        <v>514</v>
      </c>
      <c r="CU28" s="603" t="s">
        <v>514</v>
      </c>
      <c r="CV28" s="599" t="s">
        <v>514</v>
      </c>
      <c r="CW28" s="599" t="s">
        <v>514</v>
      </c>
      <c r="CX28" s="608" t="s">
        <v>514</v>
      </c>
      <c r="CY28" s="603" t="s">
        <v>514</v>
      </c>
      <c r="CZ28" s="599" t="s">
        <v>514</v>
      </c>
      <c r="DA28" s="599" t="s">
        <v>514</v>
      </c>
      <c r="DB28" s="604" t="s">
        <v>514</v>
      </c>
      <c r="DC28" s="598" t="s">
        <v>514</v>
      </c>
      <c r="DD28" s="601"/>
      <c r="DE28" s="603" t="s">
        <v>514</v>
      </c>
      <c r="DF28" s="599" t="s">
        <v>514</v>
      </c>
      <c r="DG28" s="599" t="s">
        <v>514</v>
      </c>
      <c r="DH28" s="608" t="s">
        <v>514</v>
      </c>
      <c r="DI28" s="603" t="s">
        <v>514</v>
      </c>
      <c r="DJ28" s="599" t="s">
        <v>514</v>
      </c>
      <c r="DK28" s="599" t="s">
        <v>514</v>
      </c>
      <c r="DL28" s="608" t="s">
        <v>514</v>
      </c>
      <c r="DM28" s="603" t="s">
        <v>514</v>
      </c>
      <c r="DN28" s="599" t="s">
        <v>514</v>
      </c>
      <c r="DO28" s="599" t="s">
        <v>514</v>
      </c>
      <c r="DP28" s="604" t="s">
        <v>514</v>
      </c>
      <c r="DQ28" s="607" t="str">
        <f>IF(第10面!F6="なし","-",第10面!F6)</f>
        <v/>
      </c>
      <c r="DR28" s="599" t="str">
        <f>IF(第10面!F11="なし","-",第10面!F11)</f>
        <v/>
      </c>
      <c r="DS28" s="599" t="str">
        <f>IF(第10面!F16="なし","-",第10面!F16)</f>
        <v/>
      </c>
      <c r="DT28" s="602" t="str">
        <f>IF(第10面!F21="なし","-",第10面!F21)</f>
        <v/>
      </c>
      <c r="DU28" s="482"/>
      <c r="DV28" s="609"/>
      <c r="DW28" s="609"/>
      <c r="DX28" s="609"/>
      <c r="DY28" s="927"/>
      <c r="DZ28" s="374"/>
      <c r="EA28" s="927"/>
      <c r="EB28" s="374"/>
      <c r="EC28" s="927"/>
      <c r="ED28" s="374"/>
      <c r="EE28" s="609"/>
      <c r="EF28" s="609"/>
      <c r="EG28" s="609"/>
      <c r="EH28" s="609"/>
      <c r="EI28" s="609"/>
      <c r="EJ28" s="609"/>
      <c r="EK28" s="609"/>
      <c r="EL28" s="609"/>
      <c r="EM28" s="609"/>
      <c r="EN28" s="609"/>
      <c r="EO28" s="609"/>
      <c r="EP28" s="609"/>
      <c r="EQ28" s="609"/>
      <c r="ER28" s="609"/>
    </row>
    <row r="29" spans="1:148" ht="12" customHeight="1">
      <c r="DY29" s="927"/>
      <c r="DZ29" s="374"/>
      <c r="EA29" s="927"/>
      <c r="EB29" s="374"/>
      <c r="EC29" s="927"/>
      <c r="ED29" s="374"/>
    </row>
    <row r="30" spans="1:148" ht="12" customHeight="1">
      <c r="BW30" s="610"/>
      <c r="BX30" s="610"/>
      <c r="BY30" s="610"/>
      <c r="BZ30" s="610"/>
      <c r="CA30" s="610"/>
      <c r="CB30" s="610"/>
      <c r="CC30" s="610"/>
      <c r="CD30" s="610"/>
      <c r="CE30" s="610"/>
      <c r="CF30" s="610"/>
      <c r="CG30" s="610"/>
      <c r="CH30" s="610"/>
      <c r="CI30" s="610"/>
      <c r="CJ30" s="610"/>
      <c r="CK30" s="610"/>
      <c r="CL30" s="610"/>
      <c r="DY30" s="927"/>
      <c r="DZ30" s="374"/>
      <c r="EA30" s="927"/>
      <c r="EB30" s="374"/>
      <c r="EC30" s="927"/>
      <c r="ED30" s="374"/>
    </row>
    <row r="31" spans="1:148" ht="12" customHeight="1">
      <c r="BW31" s="610"/>
      <c r="BX31" s="610"/>
      <c r="BY31" s="610"/>
      <c r="BZ31" s="610"/>
      <c r="CA31" s="610"/>
      <c r="CB31" s="610"/>
      <c r="CC31" s="610"/>
      <c r="CD31" s="610"/>
      <c r="CE31" s="610"/>
      <c r="CF31" s="610"/>
      <c r="CG31" s="610"/>
      <c r="CH31" s="610"/>
      <c r="CI31" s="610"/>
      <c r="CJ31" s="610"/>
      <c r="CK31" s="610"/>
      <c r="CL31" s="610"/>
      <c r="DY31" s="927"/>
      <c r="DZ31" s="374"/>
      <c r="EA31" s="927"/>
      <c r="EB31" s="374"/>
      <c r="EC31" s="927"/>
      <c r="ED31" s="374"/>
    </row>
    <row r="32" spans="1:148" ht="12" customHeight="1">
      <c r="BW32" s="610"/>
      <c r="BX32" s="610"/>
      <c r="BY32" s="610"/>
      <c r="BZ32" s="610"/>
      <c r="CA32" s="610"/>
      <c r="CB32" s="610"/>
      <c r="CC32" s="610"/>
      <c r="CD32" s="610"/>
      <c r="CE32" s="610"/>
      <c r="CF32" s="610"/>
      <c r="CG32" s="610"/>
      <c r="CH32" s="610"/>
      <c r="CI32" s="610"/>
      <c r="CJ32" s="610"/>
      <c r="CK32" s="610"/>
      <c r="CL32" s="610"/>
      <c r="DY32" s="927"/>
      <c r="DZ32" s="374"/>
      <c r="EA32" s="927"/>
      <c r="EB32" s="374"/>
      <c r="EC32" s="927"/>
      <c r="ED32" s="374"/>
    </row>
    <row r="33" spans="75:134" ht="12" customHeight="1">
      <c r="BW33" s="432"/>
      <c r="BX33" s="432"/>
      <c r="BY33" s="432"/>
      <c r="BZ33" s="432"/>
      <c r="CA33" s="432"/>
      <c r="CB33" s="432"/>
      <c r="CC33" s="432"/>
      <c r="CD33" s="432"/>
      <c r="CE33" s="432"/>
      <c r="CF33" s="432"/>
      <c r="CG33" s="432"/>
      <c r="CH33" s="432"/>
      <c r="CI33" s="432"/>
      <c r="CJ33" s="432"/>
      <c r="CK33" s="449"/>
      <c r="CL33" s="449"/>
      <c r="DY33" s="927"/>
      <c r="DZ33" s="374"/>
      <c r="EA33" s="927"/>
      <c r="EB33" s="374"/>
      <c r="EC33" s="927"/>
      <c r="ED33" s="374"/>
    </row>
    <row r="34" spans="75:134" ht="12" customHeight="1">
      <c r="BW34" s="459"/>
      <c r="BX34" s="459"/>
      <c r="BY34" s="459"/>
      <c r="BZ34" s="459"/>
      <c r="CA34" s="459"/>
      <c r="CB34" s="459"/>
      <c r="CC34" s="459"/>
      <c r="CD34" s="459"/>
      <c r="CE34" s="459"/>
      <c r="CF34" s="459"/>
      <c r="CG34" s="459"/>
      <c r="CH34" s="459"/>
      <c r="CI34" s="459"/>
      <c r="CJ34" s="459"/>
      <c r="CK34" s="449"/>
      <c r="CL34" s="449"/>
      <c r="DY34" s="927"/>
      <c r="DZ34" s="374"/>
      <c r="EA34" s="927"/>
      <c r="EB34" s="374"/>
      <c r="EC34" s="927"/>
      <c r="ED34" s="374"/>
    </row>
    <row r="35" spans="75:134" ht="12" customHeight="1">
      <c r="BW35" s="501"/>
      <c r="BX35" s="482"/>
      <c r="CK35" s="449"/>
      <c r="CL35" s="449"/>
      <c r="DY35" s="927"/>
      <c r="DZ35" s="374"/>
      <c r="EA35" s="927"/>
      <c r="EB35" s="374"/>
      <c r="EC35" s="927"/>
      <c r="ED35" s="374"/>
    </row>
    <row r="36" spans="75:134" ht="12" customHeight="1">
      <c r="BW36" s="501"/>
      <c r="BX36" s="482"/>
      <c r="BY36" s="467"/>
      <c r="CA36" s="467"/>
      <c r="CB36" s="467"/>
      <c r="CC36" s="467"/>
      <c r="CD36" s="467"/>
      <c r="CE36" s="467"/>
      <c r="CF36" s="467"/>
      <c r="CG36" s="467"/>
      <c r="CH36" s="467"/>
      <c r="CI36" s="467"/>
      <c r="CJ36" s="467"/>
      <c r="CK36" s="449"/>
      <c r="DY36" s="927"/>
      <c r="DZ36" s="374"/>
      <c r="EA36" s="927"/>
      <c r="EB36" s="374"/>
      <c r="EC36" s="927"/>
      <c r="ED36" s="374"/>
    </row>
    <row r="37" spans="75:134" ht="12" customHeight="1">
      <c r="BW37" s="501"/>
      <c r="BX37" s="482"/>
      <c r="BY37" s="467"/>
      <c r="CA37" s="467"/>
      <c r="CB37" s="467"/>
      <c r="CC37" s="467"/>
      <c r="CD37" s="467"/>
      <c r="CE37" s="467"/>
      <c r="CF37" s="467"/>
      <c r="CG37" s="467"/>
      <c r="CH37" s="467"/>
      <c r="CI37" s="467"/>
      <c r="CJ37" s="467"/>
      <c r="CK37" s="449"/>
      <c r="DY37" s="927"/>
      <c r="DZ37" s="374"/>
      <c r="EA37" s="927"/>
      <c r="EB37" s="374"/>
      <c r="EC37" s="927"/>
      <c r="ED37" s="374"/>
    </row>
    <row r="38" spans="75:134" ht="12" customHeight="1">
      <c r="BW38" s="501"/>
      <c r="BX38" s="482"/>
      <c r="BY38" s="467"/>
      <c r="CA38" s="467"/>
      <c r="CB38" s="467"/>
      <c r="CC38" s="467"/>
      <c r="CD38" s="467"/>
      <c r="CE38" s="467"/>
      <c r="CF38" s="467"/>
      <c r="CG38" s="467"/>
      <c r="CH38" s="467"/>
      <c r="CI38" s="467"/>
      <c r="CJ38" s="467"/>
      <c r="CK38" s="449"/>
      <c r="DY38" s="927"/>
      <c r="DZ38" s="374"/>
      <c r="EA38" s="927"/>
      <c r="EB38" s="374"/>
      <c r="EC38" s="927"/>
      <c r="ED38" s="374"/>
    </row>
    <row r="39" spans="75:134" ht="12" customHeight="1">
      <c r="BW39" s="497"/>
      <c r="CC39" s="482"/>
      <c r="CE39" s="482"/>
      <c r="CK39" s="449"/>
      <c r="DY39" s="927"/>
      <c r="DZ39" s="374"/>
      <c r="EA39" s="927"/>
      <c r="EB39" s="374"/>
      <c r="EC39" s="927"/>
      <c r="ED39" s="374"/>
    </row>
    <row r="40" spans="75:134" ht="12" customHeight="1">
      <c r="BW40" s="497"/>
      <c r="CK40" s="611"/>
      <c r="DY40" s="927"/>
      <c r="DZ40" s="374"/>
      <c r="EA40" s="927"/>
      <c r="EB40" s="374"/>
      <c r="EC40" s="927"/>
      <c r="ED40" s="374"/>
    </row>
    <row r="41" spans="75:134" ht="12" customHeight="1">
      <c r="BW41" s="497"/>
      <c r="CK41" s="473"/>
      <c r="CL41" s="473"/>
      <c r="DY41" s="927"/>
      <c r="DZ41" s="374"/>
      <c r="EA41" s="927"/>
      <c r="EB41" s="374"/>
      <c r="EC41" s="927"/>
      <c r="ED41" s="374"/>
    </row>
    <row r="42" spans="75:134" ht="12" customHeight="1">
      <c r="DY42" s="927"/>
      <c r="DZ42" s="374"/>
      <c r="EA42" s="927"/>
      <c r="EB42" s="374"/>
      <c r="EC42" s="927"/>
      <c r="ED42" s="374"/>
    </row>
    <row r="43" spans="75:134" ht="12" customHeight="1">
      <c r="DY43" s="927"/>
      <c r="DZ43" s="374"/>
      <c r="EA43" s="927"/>
      <c r="EB43" s="374"/>
      <c r="EC43" s="927"/>
      <c r="ED43" s="374"/>
    </row>
    <row r="44" spans="75:134" ht="12" customHeight="1">
      <c r="DY44" s="927"/>
      <c r="DZ44" s="374"/>
      <c r="EA44" s="927"/>
      <c r="EB44" s="374"/>
      <c r="EC44" s="927"/>
      <c r="ED44" s="374"/>
    </row>
    <row r="45" spans="75:134" ht="12" customHeight="1">
      <c r="DY45" s="927"/>
      <c r="DZ45" s="374"/>
      <c r="EA45" s="927"/>
      <c r="EB45" s="374"/>
      <c r="EC45" s="927"/>
      <c r="ED45" s="374"/>
    </row>
    <row r="46" spans="75:134" ht="12" customHeight="1">
      <c r="DY46" s="927"/>
      <c r="DZ46" s="374"/>
      <c r="EA46" s="927"/>
      <c r="EB46" s="374"/>
      <c r="EC46" s="927"/>
      <c r="ED46" s="374"/>
    </row>
    <row r="47" spans="75:134" ht="12" customHeight="1">
      <c r="DY47" s="927"/>
      <c r="DZ47" s="374"/>
      <c r="EA47" s="927"/>
      <c r="EB47" s="374"/>
      <c r="EC47" s="927"/>
      <c r="ED47" s="374"/>
    </row>
    <row r="48" spans="75:134" ht="12" customHeight="1">
      <c r="DY48" s="927"/>
      <c r="DZ48" s="374"/>
      <c r="EA48" s="927"/>
      <c r="EB48" s="374"/>
      <c r="EC48" s="927"/>
      <c r="ED48" s="374"/>
    </row>
    <row r="49" spans="129:134" ht="12" customHeight="1">
      <c r="DY49" s="927"/>
      <c r="DZ49" s="374"/>
      <c r="EA49" s="927"/>
      <c r="EB49" s="374"/>
      <c r="EC49" s="927"/>
      <c r="ED49" s="374"/>
    </row>
    <row r="50" spans="129:134" ht="12" customHeight="1">
      <c r="DY50" s="927"/>
      <c r="DZ50" s="374"/>
      <c r="EA50" s="927"/>
      <c r="EB50" s="374"/>
      <c r="EC50" s="927"/>
      <c r="ED50" s="374"/>
    </row>
    <row r="51" spans="129:134" ht="12" customHeight="1">
      <c r="DY51" s="927"/>
      <c r="DZ51" s="374"/>
      <c r="EA51" s="927"/>
      <c r="EB51" s="374"/>
      <c r="EC51" s="927"/>
      <c r="ED51" s="374"/>
    </row>
    <row r="52" spans="129:134" ht="12" customHeight="1">
      <c r="DY52" s="927"/>
      <c r="DZ52" s="374"/>
      <c r="EA52" s="927"/>
      <c r="EB52" s="374"/>
      <c r="EC52" s="927"/>
      <c r="ED52" s="374"/>
    </row>
    <row r="53" spans="129:134" ht="12" customHeight="1">
      <c r="DY53" s="927"/>
      <c r="DZ53" s="374"/>
      <c r="EA53" s="927"/>
      <c r="EB53" s="374"/>
      <c r="EC53" s="927"/>
      <c r="ED53" s="374"/>
    </row>
    <row r="54" spans="129:134" ht="12" customHeight="1">
      <c r="DY54" s="927"/>
      <c r="DZ54" s="374"/>
      <c r="EA54" s="927"/>
      <c r="EB54" s="374"/>
      <c r="EC54" s="927"/>
      <c r="ED54" s="374"/>
    </row>
    <row r="55" spans="129:134" ht="12" customHeight="1">
      <c r="DY55" s="927"/>
      <c r="DZ55" s="374"/>
      <c r="EA55" s="927"/>
      <c r="EB55" s="374"/>
      <c r="EC55" s="927"/>
      <c r="ED55" s="374"/>
    </row>
    <row r="56" spans="129:134" ht="12" customHeight="1">
      <c r="DY56" s="927"/>
      <c r="DZ56" s="374"/>
      <c r="EA56" s="927"/>
      <c r="EB56" s="374"/>
      <c r="EC56" s="927"/>
      <c r="ED56" s="374"/>
    </row>
    <row r="57" spans="129:134" ht="12" customHeight="1">
      <c r="DY57" s="927"/>
      <c r="DZ57" s="374"/>
      <c r="EA57" s="927"/>
      <c r="EB57" s="374"/>
      <c r="EC57" s="927"/>
      <c r="ED57" s="374"/>
    </row>
    <row r="58" spans="129:134" ht="12" customHeight="1">
      <c r="DY58" s="927"/>
      <c r="DZ58" s="374"/>
      <c r="EA58" s="927"/>
      <c r="EB58" s="374"/>
      <c r="EC58" s="927"/>
      <c r="ED58" s="374"/>
    </row>
    <row r="59" spans="129:134" ht="12" customHeight="1">
      <c r="DY59" s="927"/>
      <c r="DZ59" s="374"/>
      <c r="EA59" s="927"/>
      <c r="EB59" s="374"/>
      <c r="EC59" s="927"/>
      <c r="ED59" s="374"/>
    </row>
    <row r="60" spans="129:134" ht="12" customHeight="1">
      <c r="DY60" s="927"/>
      <c r="DZ60" s="374"/>
      <c r="EA60" s="927"/>
      <c r="EB60" s="374"/>
      <c r="EC60" s="927"/>
      <c r="ED60" s="374"/>
    </row>
    <row r="61" spans="129:134" ht="12" customHeight="1">
      <c r="DY61" s="927"/>
      <c r="DZ61" s="374"/>
      <c r="EA61" s="927"/>
      <c r="EB61" s="374"/>
      <c r="EC61" s="927"/>
      <c r="ED61" s="374"/>
    </row>
    <row r="62" spans="129:134" ht="12" customHeight="1">
      <c r="DY62" s="927"/>
      <c r="DZ62" s="374"/>
      <c r="EA62" s="927"/>
      <c r="EB62" s="374"/>
      <c r="EC62" s="927"/>
      <c r="ED62" s="374"/>
    </row>
    <row r="63" spans="129:134" ht="12" customHeight="1">
      <c r="DY63" s="927"/>
      <c r="DZ63" s="374"/>
      <c r="EA63" s="927"/>
      <c r="EB63" s="374"/>
      <c r="EC63" s="927"/>
      <c r="ED63" s="374"/>
    </row>
    <row r="64" spans="129:134" ht="12" customHeight="1">
      <c r="DY64" s="927"/>
      <c r="DZ64" s="374"/>
      <c r="EA64" s="927"/>
      <c r="EB64" s="374"/>
      <c r="EC64" s="927"/>
      <c r="ED64" s="374"/>
    </row>
    <row r="65" spans="129:134" ht="12" customHeight="1">
      <c r="DY65" s="927"/>
      <c r="DZ65" s="374"/>
      <c r="EA65" s="927"/>
      <c r="EB65" s="374"/>
      <c r="EC65" s="927"/>
      <c r="ED65" s="374"/>
    </row>
    <row r="66" spans="129:134" ht="12" customHeight="1">
      <c r="DY66" s="927"/>
      <c r="DZ66" s="374"/>
      <c r="EA66" s="927"/>
      <c r="EB66" s="374"/>
      <c r="EC66" s="927"/>
      <c r="ED66" s="374"/>
    </row>
    <row r="67" spans="129:134" ht="12" customHeight="1">
      <c r="DY67" s="927"/>
      <c r="DZ67" s="374"/>
      <c r="EA67" s="927"/>
      <c r="EB67" s="374"/>
      <c r="EC67" s="927"/>
      <c r="ED67" s="374"/>
    </row>
    <row r="68" spans="129:134" ht="12" customHeight="1">
      <c r="DY68" s="927"/>
      <c r="DZ68" s="374"/>
      <c r="EA68" s="927"/>
      <c r="EB68" s="374"/>
      <c r="EC68" s="927"/>
      <c r="ED68" s="374"/>
    </row>
    <row r="69" spans="129:134" ht="12" customHeight="1">
      <c r="DY69" s="927"/>
      <c r="DZ69" s="374"/>
      <c r="EA69" s="927"/>
      <c r="EB69" s="374"/>
      <c r="EC69" s="927"/>
      <c r="ED69" s="374"/>
    </row>
    <row r="70" spans="129:134" ht="12" customHeight="1">
      <c r="DY70" s="927"/>
      <c r="DZ70" s="374"/>
      <c r="EA70" s="927"/>
      <c r="EB70" s="374"/>
      <c r="EC70" s="927"/>
      <c r="ED70" s="374"/>
    </row>
    <row r="71" spans="129:134" ht="12" customHeight="1">
      <c r="DY71" s="927"/>
      <c r="DZ71" s="374"/>
      <c r="EA71" s="927"/>
      <c r="EB71" s="374"/>
      <c r="EC71" s="927"/>
      <c r="ED71" s="374"/>
    </row>
    <row r="72" spans="129:134" ht="12" customHeight="1">
      <c r="DY72" s="927"/>
      <c r="DZ72" s="374"/>
      <c r="EA72" s="927"/>
      <c r="EB72" s="374"/>
      <c r="EC72" s="927"/>
      <c r="ED72" s="374"/>
    </row>
    <row r="73" spans="129:134" ht="12" customHeight="1">
      <c r="DY73" s="927"/>
      <c r="DZ73" s="374"/>
      <c r="EA73" s="927"/>
      <c r="EB73" s="374"/>
      <c r="EC73" s="927"/>
      <c r="ED73" s="374"/>
    </row>
    <row r="74" spans="129:134" ht="12" customHeight="1">
      <c r="DY74" s="927"/>
      <c r="DZ74" s="374"/>
      <c r="EA74" s="927"/>
      <c r="EB74" s="374"/>
      <c r="EC74" s="927"/>
      <c r="ED74" s="374"/>
    </row>
    <row r="75" spans="129:134" ht="12" customHeight="1">
      <c r="DY75" s="927"/>
      <c r="DZ75" s="374"/>
      <c r="EA75" s="927"/>
      <c r="EB75" s="374"/>
      <c r="EC75" s="927"/>
      <c r="ED75" s="374"/>
    </row>
    <row r="76" spans="129:134" ht="12" customHeight="1">
      <c r="DY76" s="927"/>
      <c r="DZ76" s="374"/>
      <c r="EA76" s="927"/>
      <c r="EB76" s="374"/>
      <c r="EC76" s="927"/>
      <c r="ED76" s="374"/>
    </row>
    <row r="77" spans="129:134" ht="12" customHeight="1">
      <c r="DY77" s="927"/>
      <c r="DZ77" s="374"/>
      <c r="EA77" s="927"/>
      <c r="EB77" s="374"/>
      <c r="EC77" s="927"/>
      <c r="ED77" s="374"/>
    </row>
    <row r="78" spans="129:134" ht="12" customHeight="1">
      <c r="DY78" s="927"/>
      <c r="DZ78" s="374"/>
      <c r="EA78" s="927"/>
      <c r="EB78" s="374"/>
      <c r="EC78" s="927"/>
      <c r="ED78" s="374"/>
    </row>
    <row r="79" spans="129:134" ht="12" customHeight="1">
      <c r="DY79" s="927"/>
      <c r="DZ79" s="374"/>
      <c r="EA79" s="927"/>
      <c r="EB79" s="374"/>
      <c r="EC79" s="927"/>
      <c r="ED79" s="374"/>
    </row>
    <row r="80" spans="129:134" ht="12" customHeight="1">
      <c r="DY80" s="927"/>
      <c r="DZ80" s="374"/>
      <c r="EA80" s="927"/>
      <c r="EB80" s="374"/>
      <c r="EC80" s="927"/>
      <c r="ED80" s="374"/>
    </row>
    <row r="81" spans="129:134" ht="12" customHeight="1">
      <c r="DY81" s="927"/>
      <c r="DZ81" s="374"/>
      <c r="EA81" s="927"/>
      <c r="EB81" s="374"/>
      <c r="EC81" s="927"/>
      <c r="ED81" s="374"/>
    </row>
    <row r="82" spans="129:134" ht="12" customHeight="1">
      <c r="DY82" s="927"/>
      <c r="DZ82" s="374"/>
      <c r="EA82" s="927"/>
      <c r="EB82" s="374"/>
      <c r="EC82" s="927"/>
      <c r="ED82" s="374"/>
    </row>
    <row r="83" spans="129:134" ht="12" customHeight="1">
      <c r="DY83" s="927"/>
      <c r="DZ83" s="374"/>
      <c r="EA83" s="927"/>
      <c r="EB83" s="374"/>
      <c r="EC83" s="927"/>
      <c r="ED83" s="374"/>
    </row>
    <row r="84" spans="129:134" ht="12" customHeight="1">
      <c r="DY84" s="927"/>
      <c r="DZ84" s="374"/>
      <c r="EA84" s="927"/>
      <c r="EB84" s="374"/>
      <c r="EC84" s="927"/>
      <c r="ED84" s="374"/>
    </row>
    <row r="85" spans="129:134" ht="12" customHeight="1">
      <c r="DY85" s="927"/>
      <c r="DZ85" s="374"/>
      <c r="EA85" s="927"/>
      <c r="EB85" s="374"/>
      <c r="EC85" s="927"/>
      <c r="ED85" s="374"/>
    </row>
    <row r="86" spans="129:134" ht="12" customHeight="1">
      <c r="DY86" s="927"/>
      <c r="DZ86" s="374"/>
      <c r="EA86" s="927"/>
      <c r="EB86" s="374"/>
      <c r="EC86" s="927"/>
      <c r="ED86" s="374"/>
    </row>
    <row r="87" spans="129:134" ht="12" customHeight="1">
      <c r="DY87" s="927"/>
      <c r="DZ87" s="374"/>
      <c r="EA87" s="927"/>
      <c r="EB87" s="374"/>
      <c r="EC87" s="927"/>
      <c r="ED87" s="374"/>
    </row>
    <row r="88" spans="129:134" ht="12" customHeight="1">
      <c r="DY88" s="927"/>
      <c r="DZ88" s="374"/>
      <c r="EA88" s="927"/>
      <c r="EB88" s="374"/>
      <c r="EC88" s="927"/>
      <c r="ED88" s="374"/>
    </row>
    <row r="89" spans="129:134" ht="12" customHeight="1">
      <c r="DY89" s="927"/>
      <c r="DZ89" s="374"/>
      <c r="EA89" s="927"/>
      <c r="EB89" s="374"/>
      <c r="EC89" s="927"/>
      <c r="ED89" s="374"/>
    </row>
    <row r="90" spans="129:134" ht="12" customHeight="1">
      <c r="DY90" s="927"/>
      <c r="DZ90" s="374"/>
      <c r="EA90" s="927"/>
      <c r="EB90" s="374"/>
      <c r="EC90" s="927"/>
      <c r="ED90" s="374"/>
    </row>
    <row r="91" spans="129:134" ht="12" customHeight="1">
      <c r="DY91" s="927"/>
      <c r="DZ91" s="374"/>
      <c r="EA91" s="927"/>
      <c r="EB91" s="374"/>
      <c r="EC91" s="927"/>
      <c r="ED91" s="374"/>
    </row>
    <row r="92" spans="129:134" ht="12" customHeight="1">
      <c r="DY92" s="927"/>
      <c r="DZ92" s="374"/>
      <c r="EA92" s="927"/>
      <c r="EB92" s="374"/>
      <c r="EC92" s="927"/>
      <c r="ED92" s="374"/>
    </row>
    <row r="93" spans="129:134" ht="12" customHeight="1">
      <c r="DY93" s="927"/>
      <c r="DZ93" s="374"/>
      <c r="EA93" s="927"/>
      <c r="EB93" s="374"/>
      <c r="EC93" s="927"/>
      <c r="ED93" s="374"/>
    </row>
    <row r="94" spans="129:134" ht="12" customHeight="1">
      <c r="DY94" s="927"/>
      <c r="DZ94" s="374"/>
      <c r="EA94" s="927"/>
      <c r="EB94" s="374"/>
      <c r="EC94" s="927"/>
      <c r="ED94" s="374"/>
    </row>
    <row r="95" spans="129:134" ht="12" customHeight="1">
      <c r="DY95" s="927"/>
      <c r="DZ95" s="374"/>
      <c r="EA95" s="927"/>
      <c r="EB95" s="374"/>
      <c r="EC95" s="927"/>
      <c r="ED95" s="374"/>
    </row>
    <row r="96" spans="129:134" ht="12" customHeight="1">
      <c r="DY96" s="927"/>
      <c r="DZ96" s="374"/>
      <c r="EA96" s="927"/>
      <c r="EB96" s="374"/>
      <c r="EC96" s="927"/>
      <c r="ED96" s="374"/>
    </row>
    <row r="97" spans="129:134" ht="12" customHeight="1">
      <c r="DY97" s="927"/>
      <c r="DZ97" s="374"/>
      <c r="EA97" s="927"/>
      <c r="EB97" s="374"/>
      <c r="EC97" s="927"/>
      <c r="ED97" s="374"/>
    </row>
    <row r="98" spans="129:134" ht="12" customHeight="1">
      <c r="DY98" s="927"/>
      <c r="DZ98" s="374"/>
      <c r="EA98" s="927"/>
      <c r="EB98" s="374"/>
      <c r="EC98" s="927"/>
      <c r="ED98" s="374"/>
    </row>
    <row r="99" spans="129:134" ht="12" customHeight="1">
      <c r="DY99" s="927"/>
      <c r="DZ99" s="374"/>
      <c r="EA99" s="927"/>
      <c r="EB99" s="374"/>
      <c r="EC99" s="927"/>
      <c r="ED99" s="374"/>
    </row>
    <row r="100" spans="129:134" ht="12" customHeight="1">
      <c r="DY100" s="927"/>
      <c r="DZ100" s="374"/>
      <c r="EA100" s="927"/>
      <c r="EB100" s="374"/>
      <c r="EC100" s="927"/>
      <c r="ED100" s="374"/>
    </row>
    <row r="101" spans="129:134" ht="12" customHeight="1">
      <c r="DY101" s="927"/>
      <c r="DZ101" s="374"/>
      <c r="EA101" s="927"/>
      <c r="EB101" s="374"/>
      <c r="EC101" s="927"/>
      <c r="ED101" s="374"/>
    </row>
    <row r="102" spans="129:134" ht="12" customHeight="1">
      <c r="DY102" s="927"/>
      <c r="DZ102" s="374"/>
      <c r="EA102" s="927"/>
      <c r="EB102" s="374"/>
      <c r="EC102" s="927"/>
      <c r="ED102" s="374"/>
    </row>
    <row r="103" spans="129:134" ht="12" customHeight="1">
      <c r="DY103" s="927"/>
      <c r="DZ103" s="374"/>
      <c r="EA103" s="927"/>
      <c r="EB103" s="374"/>
      <c r="EC103" s="927"/>
      <c r="ED103" s="374"/>
    </row>
    <row r="104" spans="129:134" ht="12" customHeight="1">
      <c r="DY104" s="927"/>
      <c r="DZ104" s="374"/>
      <c r="EA104" s="927"/>
      <c r="EB104" s="374"/>
      <c r="EC104" s="927"/>
      <c r="ED104" s="374"/>
    </row>
    <row r="105" spans="129:134" ht="12" customHeight="1">
      <c r="DY105" s="927"/>
      <c r="DZ105" s="374"/>
      <c r="EA105" s="927"/>
      <c r="EB105" s="374"/>
      <c r="EC105" s="927"/>
      <c r="ED105" s="374"/>
    </row>
    <row r="106" spans="129:134" ht="12" customHeight="1">
      <c r="DY106" s="927"/>
      <c r="DZ106" s="374"/>
      <c r="EA106" s="927"/>
      <c r="EB106" s="374"/>
      <c r="EC106" s="927"/>
      <c r="ED106" s="374"/>
    </row>
    <row r="107" spans="129:134" ht="12" customHeight="1">
      <c r="DY107" s="927"/>
      <c r="DZ107" s="374"/>
      <c r="EA107" s="927"/>
      <c r="EB107" s="374"/>
      <c r="EC107" s="927"/>
      <c r="ED107" s="374"/>
    </row>
    <row r="108" spans="129:134" ht="12" customHeight="1">
      <c r="DY108" s="927"/>
      <c r="DZ108" s="374"/>
      <c r="EA108" s="927"/>
      <c r="EB108" s="374"/>
      <c r="EC108" s="927"/>
      <c r="ED108" s="374"/>
    </row>
    <row r="109" spans="129:134" ht="12" customHeight="1">
      <c r="DY109" s="927"/>
      <c r="DZ109" s="374"/>
      <c r="EA109" s="927"/>
      <c r="EB109" s="374"/>
      <c r="EC109" s="927"/>
      <c r="ED109" s="374"/>
    </row>
    <row r="110" spans="129:134" ht="12" customHeight="1">
      <c r="DY110" s="927"/>
      <c r="DZ110" s="374"/>
      <c r="EA110" s="927"/>
      <c r="EB110" s="374"/>
      <c r="EC110" s="927"/>
      <c r="ED110" s="374"/>
    </row>
    <row r="111" spans="129:134" ht="12" customHeight="1">
      <c r="DY111" s="927"/>
      <c r="DZ111" s="374"/>
      <c r="EA111" s="927"/>
      <c r="EB111" s="374"/>
      <c r="EC111" s="927"/>
      <c r="ED111" s="374"/>
    </row>
    <row r="112" spans="129:134" ht="12" customHeight="1">
      <c r="DY112" s="927"/>
      <c r="DZ112" s="374"/>
      <c r="EA112" s="927"/>
      <c r="EB112" s="374"/>
      <c r="EC112" s="927"/>
      <c r="ED112" s="374"/>
    </row>
    <row r="113" spans="129:134" ht="12" customHeight="1">
      <c r="DY113" s="927"/>
      <c r="DZ113" s="374"/>
      <c r="EA113" s="927"/>
      <c r="EB113" s="374"/>
      <c r="EC113" s="927"/>
      <c r="ED113" s="374"/>
    </row>
    <row r="114" spans="129:134" ht="12" customHeight="1">
      <c r="DY114" s="927"/>
      <c r="DZ114" s="374"/>
      <c r="EA114" s="927"/>
      <c r="EB114" s="374"/>
      <c r="EC114" s="927"/>
      <c r="ED114" s="374"/>
    </row>
    <row r="115" spans="129:134" ht="12" customHeight="1">
      <c r="DY115" s="927"/>
      <c r="DZ115" s="374"/>
      <c r="EA115" s="927"/>
      <c r="EB115" s="374"/>
      <c r="EC115" s="927"/>
      <c r="ED115" s="374"/>
    </row>
    <row r="116" spans="129:134" ht="12" customHeight="1">
      <c r="DY116" s="927"/>
      <c r="DZ116" s="374"/>
      <c r="EA116" s="927"/>
      <c r="EB116" s="374"/>
      <c r="EC116" s="927"/>
      <c r="ED116" s="374"/>
    </row>
    <row r="117" spans="129:134" ht="12" customHeight="1">
      <c r="DY117" s="927"/>
      <c r="DZ117" s="374"/>
      <c r="EA117" s="927"/>
      <c r="EB117" s="374"/>
      <c r="EC117" s="927"/>
      <c r="ED117" s="374"/>
    </row>
    <row r="118" spans="129:134" ht="12" customHeight="1">
      <c r="DY118" s="927"/>
      <c r="DZ118" s="374"/>
      <c r="EA118" s="927"/>
      <c r="EB118" s="374"/>
      <c r="EC118" s="927"/>
      <c r="ED118" s="374"/>
    </row>
    <row r="119" spans="129:134" ht="12" customHeight="1">
      <c r="DY119" s="927"/>
      <c r="DZ119" s="374"/>
      <c r="EA119" s="927"/>
      <c r="EB119" s="374"/>
      <c r="EC119" s="927"/>
      <c r="ED119" s="374"/>
    </row>
    <row r="120" spans="129:134" ht="12" customHeight="1">
      <c r="DY120" s="927"/>
      <c r="DZ120" s="374"/>
      <c r="EA120" s="927"/>
      <c r="EB120" s="374"/>
      <c r="EC120" s="927"/>
      <c r="ED120" s="374"/>
    </row>
    <row r="121" spans="129:134" ht="12" customHeight="1">
      <c r="DY121" s="927"/>
      <c r="DZ121" s="374"/>
      <c r="EA121" s="927"/>
      <c r="EB121" s="374"/>
      <c r="EC121" s="927"/>
      <c r="ED121" s="374"/>
    </row>
    <row r="122" spans="129:134" ht="12" customHeight="1">
      <c r="DY122" s="927"/>
      <c r="DZ122" s="374"/>
      <c r="EA122" s="927"/>
      <c r="EB122" s="374"/>
      <c r="EC122" s="927"/>
      <c r="ED122" s="374"/>
    </row>
    <row r="123" spans="129:134" ht="12" customHeight="1">
      <c r="DY123" s="927"/>
      <c r="DZ123" s="374"/>
      <c r="EA123" s="927"/>
      <c r="EB123" s="374"/>
      <c r="EC123" s="927"/>
      <c r="ED123" s="374"/>
    </row>
    <row r="124" spans="129:134" ht="12" customHeight="1">
      <c r="DY124" s="927"/>
      <c r="DZ124" s="374"/>
      <c r="EA124" s="927"/>
      <c r="EB124" s="374"/>
      <c r="EC124" s="927"/>
      <c r="ED124" s="374"/>
    </row>
    <row r="125" spans="129:134" ht="12" customHeight="1">
      <c r="DY125" s="927"/>
      <c r="DZ125" s="374"/>
      <c r="EA125" s="927"/>
      <c r="EB125" s="374"/>
      <c r="EC125" s="927"/>
      <c r="ED125" s="374"/>
    </row>
    <row r="126" spans="129:134" ht="12" customHeight="1">
      <c r="DY126" s="927"/>
      <c r="DZ126" s="374"/>
      <c r="EA126" s="927"/>
      <c r="EB126" s="374"/>
      <c r="EC126" s="927"/>
      <c r="ED126" s="374"/>
    </row>
    <row r="127" spans="129:134" ht="12" customHeight="1">
      <c r="DY127" s="927"/>
      <c r="DZ127" s="374"/>
      <c r="EA127" s="927"/>
      <c r="EB127" s="374"/>
      <c r="EC127" s="927"/>
      <c r="ED127" s="374"/>
    </row>
  </sheetData>
  <dataConsolidate/>
  <mergeCells count="270">
    <mergeCell ref="B28:F28"/>
    <mergeCell ref="G28:J28"/>
    <mergeCell ref="O28:Q28"/>
    <mergeCell ref="S28:U28"/>
    <mergeCell ref="AL28:AQ28"/>
    <mergeCell ref="BJ28:BL28"/>
    <mergeCell ref="DL25:DL26"/>
    <mergeCell ref="DM25:DM26"/>
    <mergeCell ref="DN25:DN26"/>
    <mergeCell ref="CP25:CP26"/>
    <mergeCell ref="CQ25:CQ26"/>
    <mergeCell ref="CR25:CR26"/>
    <mergeCell ref="CS25:CS26"/>
    <mergeCell ref="CH25:CH26"/>
    <mergeCell ref="CI25:CI26"/>
    <mergeCell ref="CJ25:CJ26"/>
    <mergeCell ref="CK25:CK26"/>
    <mergeCell ref="CL25:CL26"/>
    <mergeCell ref="CM25:CM26"/>
    <mergeCell ref="CB25:CB26"/>
    <mergeCell ref="CC25:CC26"/>
    <mergeCell ref="CD25:CD26"/>
    <mergeCell ref="CE25:CE26"/>
    <mergeCell ref="CF25:CF26"/>
    <mergeCell ref="DO25:DO26"/>
    <mergeCell ref="DP25:DP26"/>
    <mergeCell ref="G27:J27"/>
    <mergeCell ref="AL27:AQ27"/>
    <mergeCell ref="DF25:DF26"/>
    <mergeCell ref="DG25:DG26"/>
    <mergeCell ref="DH25:DH26"/>
    <mergeCell ref="DI25:DI26"/>
    <mergeCell ref="DJ25:DJ26"/>
    <mergeCell ref="DK25:DK26"/>
    <mergeCell ref="CZ25:CZ26"/>
    <mergeCell ref="DA25:DA26"/>
    <mergeCell ref="DB25:DB26"/>
    <mergeCell ref="DC25:DC26"/>
    <mergeCell ref="DD25:DD26"/>
    <mergeCell ref="DE25:DE26"/>
    <mergeCell ref="CT25:CT26"/>
    <mergeCell ref="CU25:CU26"/>
    <mergeCell ref="CV25:CV26"/>
    <mergeCell ref="CW25:CW26"/>
    <mergeCell ref="CX25:CX26"/>
    <mergeCell ref="CY25:CY26"/>
    <mergeCell ref="CN25:CN26"/>
    <mergeCell ref="CO25:CO26"/>
    <mergeCell ref="CG25:CG26"/>
    <mergeCell ref="BV25:BV26"/>
    <mergeCell ref="BW25:BW26"/>
    <mergeCell ref="BX25:BX26"/>
    <mergeCell ref="BY25:BY26"/>
    <mergeCell ref="BZ25:BZ26"/>
    <mergeCell ref="CA25:CA26"/>
    <mergeCell ref="BP25:BP26"/>
    <mergeCell ref="BQ25:BQ26"/>
    <mergeCell ref="BR25:BR26"/>
    <mergeCell ref="BS25:BS26"/>
    <mergeCell ref="BT25:BT26"/>
    <mergeCell ref="BU25:BU26"/>
    <mergeCell ref="BH25:BH26"/>
    <mergeCell ref="BI25:BI26"/>
    <mergeCell ref="BJ25:BL26"/>
    <mergeCell ref="BM25:BM26"/>
    <mergeCell ref="BN25:BN26"/>
    <mergeCell ref="BO25:BO26"/>
    <mergeCell ref="BB25:BB26"/>
    <mergeCell ref="BC25:BC26"/>
    <mergeCell ref="BD25:BD26"/>
    <mergeCell ref="BE25:BE26"/>
    <mergeCell ref="BF25:BF26"/>
    <mergeCell ref="BG25:BG26"/>
    <mergeCell ref="AV25:AV26"/>
    <mergeCell ref="AW25:AW26"/>
    <mergeCell ref="AX25:AX26"/>
    <mergeCell ref="AY25:AY26"/>
    <mergeCell ref="AZ25:AZ26"/>
    <mergeCell ref="BA25:BA26"/>
    <mergeCell ref="AK25:AK26"/>
    <mergeCell ref="AL25:AQ26"/>
    <mergeCell ref="AR25:AR26"/>
    <mergeCell ref="AS25:AS26"/>
    <mergeCell ref="AT25:AT26"/>
    <mergeCell ref="AU25:AU26"/>
    <mergeCell ref="AE25:AE26"/>
    <mergeCell ref="AF25:AF26"/>
    <mergeCell ref="AG25:AG26"/>
    <mergeCell ref="AH25:AH26"/>
    <mergeCell ref="AI25:AI26"/>
    <mergeCell ref="AJ25:AJ26"/>
    <mergeCell ref="Y25:Y26"/>
    <mergeCell ref="Z25:Z26"/>
    <mergeCell ref="AA25:AA26"/>
    <mergeCell ref="AB25:AB26"/>
    <mergeCell ref="AC25:AC26"/>
    <mergeCell ref="AD25:AD26"/>
    <mergeCell ref="N25:N26"/>
    <mergeCell ref="O25:Q26"/>
    <mergeCell ref="R25:R26"/>
    <mergeCell ref="V25:V26"/>
    <mergeCell ref="W25:W26"/>
    <mergeCell ref="X25:X26"/>
    <mergeCell ref="A25:A26"/>
    <mergeCell ref="B25:F26"/>
    <mergeCell ref="G25:J26"/>
    <mergeCell ref="K25:K26"/>
    <mergeCell ref="L25:L26"/>
    <mergeCell ref="M25:M26"/>
    <mergeCell ref="CQ24:CT24"/>
    <mergeCell ref="CU24:CX24"/>
    <mergeCell ref="CY24:DB24"/>
    <mergeCell ref="DE24:DH24"/>
    <mergeCell ref="DI24:DL24"/>
    <mergeCell ref="DM24:DP24"/>
    <mergeCell ref="CO23:DB23"/>
    <mergeCell ref="DC23:DP23"/>
    <mergeCell ref="DQ23:DT23"/>
    <mergeCell ref="G24:J24"/>
    <mergeCell ref="BO24:BR24"/>
    <mergeCell ref="BS24:BV24"/>
    <mergeCell ref="BW24:BZ24"/>
    <mergeCell ref="CC24:CF24"/>
    <mergeCell ref="CG24:CJ24"/>
    <mergeCell ref="CK24:CN24"/>
    <mergeCell ref="AV23:AY23"/>
    <mergeCell ref="AZ23:BC23"/>
    <mergeCell ref="BE23:BI23"/>
    <mergeCell ref="BJ23:BL23"/>
    <mergeCell ref="BM23:BZ23"/>
    <mergeCell ref="CA23:CN23"/>
    <mergeCell ref="A23:F23"/>
    <mergeCell ref="G23:J23"/>
    <mergeCell ref="K23:U23"/>
    <mergeCell ref="V23:W23"/>
    <mergeCell ref="X23:AA23"/>
    <mergeCell ref="AB23:AD23"/>
    <mergeCell ref="AE23:AI23"/>
    <mergeCell ref="AJ23:AQ23"/>
    <mergeCell ref="AR23:AU23"/>
    <mergeCell ref="BJ21:BL21"/>
    <mergeCell ref="BM21:BZ22"/>
    <mergeCell ref="CA21:CN22"/>
    <mergeCell ref="CO21:DB22"/>
    <mergeCell ref="DC21:DP22"/>
    <mergeCell ref="DQ21:DT21"/>
    <mergeCell ref="G21:J21"/>
    <mergeCell ref="V21:W21"/>
    <mergeCell ref="X21:AA22"/>
    <mergeCell ref="AB21:AD21"/>
    <mergeCell ref="AE21:AI21"/>
    <mergeCell ref="AJ21:AQ22"/>
    <mergeCell ref="G22:J22"/>
    <mergeCell ref="V22:W22"/>
    <mergeCell ref="AB22:AD22"/>
    <mergeCell ref="BD22:BI22"/>
    <mergeCell ref="G19:U19"/>
    <mergeCell ref="V19:W19"/>
    <mergeCell ref="X19:AD19"/>
    <mergeCell ref="AE19:BC19"/>
    <mergeCell ref="BJ19:BL19"/>
    <mergeCell ref="BM19:DP19"/>
    <mergeCell ref="DQ19:DT19"/>
    <mergeCell ref="G20:J20"/>
    <mergeCell ref="V20:W20"/>
    <mergeCell ref="X20:AA20"/>
    <mergeCell ref="AB20:AD20"/>
    <mergeCell ref="AJ20:BC20"/>
    <mergeCell ref="BJ20:BL20"/>
    <mergeCell ref="BM20:DP20"/>
    <mergeCell ref="DQ20:DT20"/>
    <mergeCell ref="AD16:AF16"/>
    <mergeCell ref="AG16:AJ16"/>
    <mergeCell ref="AK16:AQ16"/>
    <mergeCell ref="AR16:AU16"/>
    <mergeCell ref="AV16:AY16"/>
    <mergeCell ref="BX16:CA16"/>
    <mergeCell ref="AD17:AF17"/>
    <mergeCell ref="AG17:AJ17"/>
    <mergeCell ref="AK17:AQ17"/>
    <mergeCell ref="AR17:AU17"/>
    <mergeCell ref="AV17:AY17"/>
    <mergeCell ref="AZ17:BC17"/>
    <mergeCell ref="BD17:BG17"/>
    <mergeCell ref="BH17:BK17"/>
    <mergeCell ref="BL17:BO17"/>
    <mergeCell ref="AZ16:BC16"/>
    <mergeCell ref="BD16:BG16"/>
    <mergeCell ref="BH16:BK16"/>
    <mergeCell ref="BL16:BO16"/>
    <mergeCell ref="BP16:BS16"/>
    <mergeCell ref="BT16:BW16"/>
    <mergeCell ref="BP17:BS17"/>
    <mergeCell ref="BT17:BW17"/>
    <mergeCell ref="BX17:CA17"/>
    <mergeCell ref="G13:P13"/>
    <mergeCell ref="V13:AB13"/>
    <mergeCell ref="AD14:CA14"/>
    <mergeCell ref="AD15:AF15"/>
    <mergeCell ref="AG15:AJ15"/>
    <mergeCell ref="AK15:AQ15"/>
    <mergeCell ref="AR15:AU15"/>
    <mergeCell ref="AV15:AY15"/>
    <mergeCell ref="AZ15:BC15"/>
    <mergeCell ref="BD15:BG15"/>
    <mergeCell ref="BH15:BK15"/>
    <mergeCell ref="BL15:BO15"/>
    <mergeCell ref="BP15:BS15"/>
    <mergeCell ref="BT15:BW15"/>
    <mergeCell ref="BX15:CA15"/>
    <mergeCell ref="G11:X11"/>
    <mergeCell ref="Y11:AB11"/>
    <mergeCell ref="AU11:AW11"/>
    <mergeCell ref="AX11:AZ11"/>
    <mergeCell ref="BH11:BL11"/>
    <mergeCell ref="EB11:EB12"/>
    <mergeCell ref="G9:AB9"/>
    <mergeCell ref="AU9:AW9"/>
    <mergeCell ref="AX9:AZ9"/>
    <mergeCell ref="BG9:BM9"/>
    <mergeCell ref="Y10:AB10"/>
    <mergeCell ref="BG10:BM10"/>
    <mergeCell ref="G10:V10"/>
    <mergeCell ref="W10:X10"/>
    <mergeCell ref="AU8:AW8"/>
    <mergeCell ref="AX8:AZ8"/>
    <mergeCell ref="CC5:CR5"/>
    <mergeCell ref="G6:J6"/>
    <mergeCell ref="K6:M6"/>
    <mergeCell ref="N6:P6"/>
    <mergeCell ref="Q6:T6"/>
    <mergeCell ref="AU6:AW6"/>
    <mergeCell ref="AX6:AZ6"/>
    <mergeCell ref="BI6:BM6"/>
    <mergeCell ref="BV6:BZ6"/>
    <mergeCell ref="G8:Z8"/>
    <mergeCell ref="AA8:AB8"/>
    <mergeCell ref="Q4:V4"/>
    <mergeCell ref="W4:X4"/>
    <mergeCell ref="Y4:AB4"/>
    <mergeCell ref="BI4:BM4"/>
    <mergeCell ref="G7:M7"/>
    <mergeCell ref="N7:T7"/>
    <mergeCell ref="W7:AB7"/>
    <mergeCell ref="BI7:BM7"/>
    <mergeCell ref="BV7:BZ7"/>
    <mergeCell ref="A1:A13"/>
    <mergeCell ref="G1:AB1"/>
    <mergeCell ref="AD1:AD12"/>
    <mergeCell ref="CC1:CR3"/>
    <mergeCell ref="G2:AB2"/>
    <mergeCell ref="AU2:AW2"/>
    <mergeCell ref="AX2:AZ2"/>
    <mergeCell ref="G3:M3"/>
    <mergeCell ref="Q3:V3"/>
    <mergeCell ref="W3:X3"/>
    <mergeCell ref="BV4:BZ4"/>
    <mergeCell ref="G5:J5"/>
    <mergeCell ref="K5:M5"/>
    <mergeCell ref="N5:P5"/>
    <mergeCell ref="Q5:T5"/>
    <mergeCell ref="AU5:AW5"/>
    <mergeCell ref="AX5:AZ5"/>
    <mergeCell ref="BV5:BZ5"/>
    <mergeCell ref="Y3:AB3"/>
    <mergeCell ref="AU3:AW3"/>
    <mergeCell ref="AX3:AZ3"/>
    <mergeCell ref="BI3:BM3"/>
    <mergeCell ref="BV3:BZ3"/>
    <mergeCell ref="G4:M4"/>
  </mergeCells>
  <phoneticPr fontId="3"/>
  <conditionalFormatting sqref="A28 K28:O28 R28:S28 V28:AL28 AR28:BJ28 BM28:DT28">
    <cfRule type="expression" dxfId="30" priority="34" stopIfTrue="1">
      <formula>MOD(ROW(),2)=1</formula>
    </cfRule>
  </conditionalFormatting>
  <conditionalFormatting sqref="G28:J28">
    <cfRule type="expression" dxfId="29" priority="13" stopIfTrue="1">
      <formula>$DZ$10=""</formula>
    </cfRule>
  </conditionalFormatting>
  <conditionalFormatting sqref="G28:DT28 A28">
    <cfRule type="cellIs" dxfId="28" priority="33" stopIfTrue="1" operator="equal">
      <formula>""</formula>
    </cfRule>
  </conditionalFormatting>
  <conditionalFormatting sqref="K28:U28">
    <cfRule type="expression" dxfId="27" priority="12" stopIfTrue="1">
      <formula>$DZ$13=""</formula>
    </cfRule>
  </conditionalFormatting>
  <conditionalFormatting sqref="AD16:AF16">
    <cfRule type="expression" dxfId="26" priority="32" stopIfTrue="1">
      <formula>$DZ$3=1</formula>
    </cfRule>
  </conditionalFormatting>
  <conditionalFormatting sqref="AE28:AI28">
    <cfRule type="expression" dxfId="25" priority="7" stopIfTrue="1">
      <formula>$EB$10=""</formula>
    </cfRule>
  </conditionalFormatting>
  <conditionalFormatting sqref="AG15:AJ15">
    <cfRule type="expression" dxfId="24" priority="31" stopIfTrue="1">
      <formula>$DZ$5=1</formula>
    </cfRule>
  </conditionalFormatting>
  <conditionalFormatting sqref="AG16:AJ16">
    <cfRule type="expression" dxfId="23" priority="30" stopIfTrue="1">
      <formula>$DZ$6=1</formula>
    </cfRule>
  </conditionalFormatting>
  <conditionalFormatting sqref="AJ28:BC28">
    <cfRule type="expression" dxfId="22" priority="6" stopIfTrue="1">
      <formula>$EB$11=""</formula>
    </cfRule>
  </conditionalFormatting>
  <conditionalFormatting sqref="AK16:AQ16">
    <cfRule type="expression" dxfId="21" priority="29" stopIfTrue="1">
      <formula>$DZ$10=1</formula>
    </cfRule>
  </conditionalFormatting>
  <conditionalFormatting sqref="AR16:AU16">
    <cfRule type="expression" dxfId="20" priority="28" stopIfTrue="1">
      <formula>$DZ$13=1</formula>
    </cfRule>
  </conditionalFormatting>
  <conditionalFormatting sqref="AR17:AU17">
    <cfRule type="expression" dxfId="19" priority="27" stopIfTrue="1">
      <formula>$DZ$14=1</formula>
    </cfRule>
  </conditionalFormatting>
  <conditionalFormatting sqref="AU3:AW3">
    <cfRule type="expression" dxfId="18" priority="16" stopIfTrue="1">
      <formula>$DZ$3=""</formula>
    </cfRule>
  </conditionalFormatting>
  <conditionalFormatting sqref="AU5:AW5">
    <cfRule type="expression" dxfId="17" priority="15" stopIfTrue="1">
      <formula>$DZ$5=""</formula>
    </cfRule>
  </conditionalFormatting>
  <conditionalFormatting sqref="AU6:AW6">
    <cfRule type="expression" dxfId="16" priority="14" stopIfTrue="1">
      <formula>$DZ$6=""</formula>
    </cfRule>
  </conditionalFormatting>
  <conditionalFormatting sqref="AU8:AW8">
    <cfRule type="expression" dxfId="15" priority="11" stopIfTrue="1">
      <formula>$DZ$14=""</formula>
    </cfRule>
  </conditionalFormatting>
  <conditionalFormatting sqref="AU9:AW9">
    <cfRule type="expression" dxfId="14" priority="10" stopIfTrue="1">
      <formula>$DZ$15=""</formula>
    </cfRule>
  </conditionalFormatting>
  <conditionalFormatting sqref="AV15:AY15">
    <cfRule type="expression" dxfId="13" priority="26" stopIfTrue="1">
      <formula>$DZ$15=1</formula>
    </cfRule>
  </conditionalFormatting>
  <conditionalFormatting sqref="BD28">
    <cfRule type="expression" dxfId="12" priority="5" stopIfTrue="1">
      <formula>$EB$17=""</formula>
    </cfRule>
  </conditionalFormatting>
  <conditionalFormatting sqref="BE28:BI28">
    <cfRule type="expression" dxfId="11" priority="4" stopIfTrue="1">
      <formula>$EB$18=""</formula>
    </cfRule>
  </conditionalFormatting>
  <conditionalFormatting sqref="BH15:BK15">
    <cfRule type="expression" dxfId="10" priority="23" stopIfTrue="1">
      <formula>$EB$10=1</formula>
    </cfRule>
  </conditionalFormatting>
  <conditionalFormatting sqref="BH16:BK17">
    <cfRule type="expression" dxfId="9" priority="22" stopIfTrue="1">
      <formula>$EB$11=1</formula>
    </cfRule>
  </conditionalFormatting>
  <conditionalFormatting sqref="BJ28:BL28">
    <cfRule type="expression" dxfId="8" priority="3" stopIfTrue="1">
      <formula>$ED$7=""</formula>
    </cfRule>
  </conditionalFormatting>
  <conditionalFormatting sqref="BM28:DP28">
    <cfRule type="expression" dxfId="7" priority="2" stopIfTrue="1">
      <formula>$ED$10=""</formula>
    </cfRule>
  </conditionalFormatting>
  <conditionalFormatting sqref="BP15:BS15">
    <cfRule type="expression" dxfId="6" priority="21" stopIfTrue="1">
      <formula>$EB$17=1</formula>
    </cfRule>
  </conditionalFormatting>
  <conditionalFormatting sqref="BP16:BS16">
    <cfRule type="expression" dxfId="5" priority="20" stopIfTrue="1">
      <formula>$EB$18=1</formula>
    </cfRule>
  </conditionalFormatting>
  <conditionalFormatting sqref="BT17:BW17">
    <cfRule type="expression" dxfId="4" priority="19" stopIfTrue="1">
      <formula>$ED$5=1</formula>
    </cfRule>
  </conditionalFormatting>
  <conditionalFormatting sqref="BX15:CA15">
    <cfRule type="expression" dxfId="3" priority="18" stopIfTrue="1">
      <formula>$ED$7=1</formula>
    </cfRule>
  </conditionalFormatting>
  <conditionalFormatting sqref="BX17:CA17">
    <cfRule type="expression" dxfId="2" priority="17" stopIfTrue="1">
      <formula>$ED$10=1</formula>
    </cfRule>
  </conditionalFormatting>
  <conditionalFormatting sqref="DQ28:DT28">
    <cfRule type="expression" dxfId="1" priority="1" stopIfTrue="1">
      <formula>$ED$5=""</formula>
    </cfRule>
  </conditionalFormatting>
  <dataValidations count="12">
    <dataValidation type="list" allowBlank="1" showInputMessage="1" sqref="Q3:V3" xr:uid="{00000000-0002-0000-1500-000000000000}">
      <formula1>"防火地域,準防火地域,防火地域、準防火地域,指定なし"</formula1>
    </dataValidation>
    <dataValidation type="list" allowBlank="1" showInputMessage="1" sqref="G3:M3" xr:uid="{00000000-0002-0000-1500-000001000000}">
      <formula1>"市街化区域"</formula1>
    </dataValidation>
    <dataValidation type="list" allowBlank="1" showDropDown="1" showInputMessage="1" showErrorMessage="1" sqref="AC28" xr:uid="{00000000-0002-0000-1500-000002000000}">
      <formula1>"1,4,5,6"</formula1>
    </dataValidation>
    <dataValidation type="list" allowBlank="1" showInputMessage="1" sqref="X28 AB28" xr:uid="{00000000-0002-0000-1500-000003000000}">
      <formula1>"1,2,3,4,5,6,7,8"</formula1>
    </dataValidation>
    <dataValidation type="list" allowBlank="1" showInputMessage="1" sqref="N7:T7" xr:uid="{00000000-0002-0000-1500-000004000000}">
      <formula1>"-,鉄筋コンクリート造"</formula1>
    </dataValidation>
    <dataValidation type="list" allowBlank="1" showInputMessage="1" sqref="G7:M7" xr:uid="{00000000-0002-0000-1500-000005000000}">
      <formula1>"木造,木造（枠組壁工法）,鉄筋コンクリート造"</formula1>
    </dataValidation>
    <dataValidation type="list" allowBlank="1" showInputMessage="1" sqref="BV3:BZ3" xr:uid="{00000000-0002-0000-1500-000006000000}">
      <formula1>"鉄筋コンクリート造,-"</formula1>
    </dataValidation>
    <dataValidation type="list" allowBlank="1" showInputMessage="1" sqref="BV4:BZ4" xr:uid="{00000000-0002-0000-1500-000007000000}">
      <formula1>"べた基礎,-"</formula1>
    </dataValidation>
    <dataValidation type="list" allowBlank="1" showInputMessage="1" sqref="BV5:BZ5" xr:uid="{00000000-0002-0000-1500-000008000000}">
      <formula1>"支持杭,-"</formula1>
    </dataValidation>
    <dataValidation allowBlank="1" showInputMessage="1" sqref="S28" xr:uid="{00000000-0002-0000-1500-000009000000}"/>
    <dataValidation type="list" allowBlank="1" showInputMessage="1" sqref="DU28 AR28:BC28 V28 R28 BM28 K28:N28 DE28:DP28 CC28:CO28 AE28:AG28 CQ28:DC28 BO28:CA28 AJ28:AK28 BO5 BE4 BO3 AX4 AT4 BA3:BA4 BA6:BA7 BV9 L12 N12 BX9" xr:uid="{00000000-0002-0000-1500-00000A000000}">
      <formula1>"□,■"</formula1>
    </dataValidation>
    <dataValidation type="list" allowBlank="1" showInputMessage="1" sqref="BG9:BM10" xr:uid="{00000000-0002-0000-1500-00000B000000}">
      <formula1>"標準貫入試験,スクリューウエイト貫入試験,小口径鋼管杭工法,-"</formula1>
    </dataValidation>
  </dataValidations>
  <printOptions horizontalCentered="1"/>
  <pageMargins left="0.39370078740157483" right="0.23622047244094491" top="0.59055118110236227" bottom="0.39370078740157483" header="0.19685039370078741" footer="0.19685039370078741"/>
  <pageSetup paperSize="8" scale="58" orientation="landscape"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X52"/>
  <sheetViews>
    <sheetView showGridLines="0" view="pageBreakPreview" zoomScaleNormal="100" zoomScaleSheetLayoutView="100" workbookViewId="0">
      <selection activeCell="AO1" sqref="AO1"/>
    </sheetView>
  </sheetViews>
  <sheetFormatPr defaultColWidth="2.625" defaultRowHeight="15.75" customHeight="1"/>
  <cols>
    <col min="1" max="16384" width="2.625" style="1064"/>
  </cols>
  <sheetData>
    <row r="1" spans="1:50" ht="30" customHeight="1" thickBot="1">
      <c r="A1" s="1157" t="s">
        <v>2070</v>
      </c>
      <c r="AK1" s="1156"/>
      <c r="AN1" s="1155" t="s">
        <v>2069</v>
      </c>
      <c r="AP1" s="2088"/>
      <c r="AQ1" s="2088"/>
      <c r="AR1" s="2088"/>
      <c r="AS1" s="2088"/>
      <c r="AT1" s="2088"/>
      <c r="AU1" s="2088"/>
      <c r="AV1" s="2088"/>
      <c r="AW1" s="2088"/>
      <c r="AX1" s="2088"/>
    </row>
    <row r="2" spans="1:50" ht="15.75" customHeight="1">
      <c r="A2" s="1154" t="s">
        <v>661</v>
      </c>
      <c r="B2" s="1153"/>
      <c r="C2" s="1153"/>
      <c r="D2" s="1153"/>
      <c r="E2" s="1153"/>
      <c r="F2" s="1153"/>
      <c r="G2" s="1153" t="s">
        <v>2066</v>
      </c>
      <c r="H2" s="1153"/>
      <c r="I2" s="1153"/>
      <c r="J2" s="2089"/>
      <c r="K2" s="2090"/>
      <c r="L2" s="2090"/>
      <c r="M2" s="2090"/>
      <c r="N2" s="2090"/>
      <c r="O2" s="2090"/>
      <c r="P2" s="2090"/>
      <c r="Q2" s="2090"/>
      <c r="R2" s="2090"/>
      <c r="S2" s="2090"/>
      <c r="T2" s="2090"/>
      <c r="U2" s="2090"/>
      <c r="V2" s="2090"/>
      <c r="W2" s="2090"/>
      <c r="X2" s="2090"/>
      <c r="Y2" s="2090"/>
      <c r="Z2" s="2090"/>
      <c r="AA2" s="2090"/>
      <c r="AB2" s="2090"/>
      <c r="AC2" s="2090"/>
      <c r="AD2" s="2090"/>
      <c r="AE2" s="2090"/>
      <c r="AF2" s="2090"/>
      <c r="AG2" s="2090"/>
      <c r="AH2" s="2090"/>
      <c r="AI2" s="2090"/>
      <c r="AJ2" s="2090"/>
      <c r="AK2" s="2090"/>
      <c r="AL2" s="2090"/>
      <c r="AM2" s="2090"/>
      <c r="AN2" s="2091"/>
    </row>
    <row r="3" spans="1:50" ht="15.75" customHeight="1">
      <c r="A3" s="1152" t="s">
        <v>2068</v>
      </c>
      <c r="B3" s="1151"/>
      <c r="C3" s="1151"/>
      <c r="D3" s="1151"/>
      <c r="E3" s="1151"/>
      <c r="F3" s="1151"/>
      <c r="G3" s="1151" t="s">
        <v>2066</v>
      </c>
      <c r="H3" s="1151"/>
      <c r="I3" s="1151"/>
      <c r="J3" s="2092"/>
      <c r="K3" s="2093"/>
      <c r="L3" s="2093"/>
      <c r="M3" s="2093"/>
      <c r="N3" s="2093"/>
      <c r="O3" s="2093"/>
      <c r="P3" s="2093"/>
      <c r="Q3" s="2093"/>
      <c r="R3" s="2093"/>
      <c r="S3" s="2093"/>
      <c r="T3" s="2093"/>
      <c r="U3" s="2093"/>
      <c r="V3" s="2093"/>
      <c r="W3" s="2093"/>
      <c r="X3" s="2093"/>
      <c r="Y3" s="2093"/>
      <c r="Z3" s="2093"/>
      <c r="AA3" s="2093"/>
      <c r="AB3" s="2093"/>
      <c r="AC3" s="2093"/>
      <c r="AD3" s="2093"/>
      <c r="AE3" s="2093"/>
      <c r="AF3" s="2093"/>
      <c r="AG3" s="2093"/>
      <c r="AH3" s="2093"/>
      <c r="AI3" s="2093"/>
      <c r="AJ3" s="2093"/>
      <c r="AK3" s="2093"/>
      <c r="AL3" s="2093"/>
      <c r="AM3" s="2093"/>
      <c r="AN3" s="2094"/>
    </row>
    <row r="4" spans="1:50" ht="15.75" customHeight="1">
      <c r="A4" s="1152" t="s">
        <v>2067</v>
      </c>
      <c r="B4" s="1151"/>
      <c r="C4" s="1151"/>
      <c r="D4" s="1151"/>
      <c r="E4" s="1151"/>
      <c r="F4" s="1151"/>
      <c r="G4" s="1151" t="s">
        <v>2066</v>
      </c>
      <c r="H4" s="1151"/>
      <c r="I4" s="1151"/>
      <c r="J4" s="2092"/>
      <c r="K4" s="2093"/>
      <c r="L4" s="2093"/>
      <c r="M4" s="2093"/>
      <c r="N4" s="2093"/>
      <c r="O4" s="2093"/>
      <c r="P4" s="2093"/>
      <c r="Q4" s="2093"/>
      <c r="R4" s="2093"/>
      <c r="S4" s="2093"/>
      <c r="T4" s="2093"/>
      <c r="U4" s="2093"/>
      <c r="V4" s="2093"/>
      <c r="W4" s="2093"/>
      <c r="X4" s="2093"/>
      <c r="Y4" s="2093"/>
      <c r="Z4" s="2093"/>
      <c r="AA4" s="2093"/>
      <c r="AB4" s="2093"/>
      <c r="AC4" s="2093"/>
      <c r="AD4" s="2093"/>
      <c r="AE4" s="2093"/>
      <c r="AF4" s="2093"/>
      <c r="AG4" s="2093"/>
      <c r="AH4" s="2093"/>
      <c r="AI4" s="2093"/>
      <c r="AJ4" s="2093"/>
      <c r="AK4" s="2093"/>
      <c r="AL4" s="2093"/>
      <c r="AM4" s="2093"/>
      <c r="AN4" s="2094"/>
    </row>
    <row r="5" spans="1:50" ht="15.75" customHeight="1" thickBot="1">
      <c r="A5" s="1150" t="s">
        <v>2065</v>
      </c>
      <c r="B5" s="1149"/>
      <c r="C5" s="1149"/>
      <c r="D5" s="1149"/>
      <c r="E5" s="1149"/>
      <c r="F5" s="1149"/>
      <c r="G5" s="1149"/>
      <c r="H5" s="1149"/>
      <c r="I5" s="1149"/>
      <c r="J5" s="2095"/>
      <c r="K5" s="2096"/>
      <c r="L5" s="2096"/>
      <c r="M5" s="2096"/>
      <c r="N5" s="2096"/>
      <c r="O5" s="2096"/>
      <c r="P5" s="2096"/>
      <c r="Q5" s="2096"/>
      <c r="R5" s="2096"/>
      <c r="S5" s="2096"/>
      <c r="T5" s="2096"/>
      <c r="U5" s="2096"/>
      <c r="V5" s="2096"/>
      <c r="W5" s="2096"/>
      <c r="X5" s="2096"/>
      <c r="Y5" s="2096"/>
      <c r="Z5" s="2096"/>
      <c r="AA5" s="2096"/>
      <c r="AB5" s="2096"/>
      <c r="AC5" s="2096"/>
      <c r="AD5" s="2096"/>
      <c r="AE5" s="2096"/>
      <c r="AF5" s="2096"/>
      <c r="AG5" s="2096"/>
      <c r="AH5" s="2096"/>
      <c r="AI5" s="2096"/>
      <c r="AJ5" s="2096"/>
      <c r="AK5" s="2096"/>
      <c r="AL5" s="2096"/>
      <c r="AM5" s="2096"/>
      <c r="AN5" s="2097"/>
    </row>
    <row r="6" spans="1:50" ht="9" customHeight="1"/>
    <row r="7" spans="1:50" ht="15.75" customHeight="1" thickBot="1">
      <c r="AE7" s="1148"/>
      <c r="AN7" s="1147" t="s">
        <v>2064</v>
      </c>
    </row>
    <row r="8" spans="1:50" ht="15.75" customHeight="1">
      <c r="A8" s="2098" t="s">
        <v>2063</v>
      </c>
      <c r="B8" s="2099"/>
      <c r="C8" s="2099"/>
      <c r="D8" s="2099"/>
      <c r="E8" s="2099"/>
      <c r="F8" s="2100"/>
      <c r="G8" s="2104" t="s">
        <v>2062</v>
      </c>
      <c r="H8" s="2099"/>
      <c r="I8" s="2100"/>
      <c r="J8" s="2105" t="s">
        <v>2061</v>
      </c>
      <c r="K8" s="2106"/>
      <c r="L8" s="2106"/>
      <c r="M8" s="2106"/>
      <c r="N8" s="2106"/>
      <c r="O8" s="2106"/>
      <c r="P8" s="2106"/>
      <c r="Q8" s="2106"/>
      <c r="R8" s="2106"/>
      <c r="S8" s="2106"/>
      <c r="T8" s="2106"/>
      <c r="U8" s="2106"/>
      <c r="V8" s="2106"/>
      <c r="W8" s="2106"/>
      <c r="X8" s="2106"/>
      <c r="Y8" s="2106"/>
      <c r="Z8" s="2106"/>
      <c r="AA8" s="2106"/>
      <c r="AB8" s="2106"/>
      <c r="AC8" s="2106"/>
      <c r="AD8" s="2106"/>
      <c r="AE8" s="2106"/>
      <c r="AF8" s="2106"/>
      <c r="AG8" s="2106"/>
      <c r="AH8" s="2106"/>
      <c r="AI8" s="2106"/>
      <c r="AJ8" s="2106"/>
      <c r="AK8" s="2107"/>
      <c r="AL8" s="2108" t="s">
        <v>666</v>
      </c>
      <c r="AM8" s="2109"/>
      <c r="AN8" s="2110"/>
    </row>
    <row r="9" spans="1:50" ht="15.75" customHeight="1" thickBot="1">
      <c r="A9" s="2101"/>
      <c r="B9" s="2102"/>
      <c r="C9" s="2102"/>
      <c r="D9" s="2102"/>
      <c r="E9" s="2102"/>
      <c r="F9" s="2103"/>
      <c r="G9" s="2111" t="s">
        <v>665</v>
      </c>
      <c r="H9" s="2102"/>
      <c r="I9" s="2103"/>
      <c r="J9" s="2082" t="s">
        <v>665</v>
      </c>
      <c r="K9" s="2083"/>
      <c r="L9" s="2083"/>
      <c r="M9" s="2084"/>
      <c r="N9" s="2082" t="s">
        <v>666</v>
      </c>
      <c r="O9" s="2083"/>
      <c r="P9" s="2083"/>
      <c r="Q9" s="2083"/>
      <c r="R9" s="2083"/>
      <c r="S9" s="2083"/>
      <c r="T9" s="2083"/>
      <c r="U9" s="2083"/>
      <c r="V9" s="2083"/>
      <c r="W9" s="2083"/>
      <c r="X9" s="2083"/>
      <c r="Y9" s="2083"/>
      <c r="Z9" s="2083"/>
      <c r="AA9" s="2083"/>
      <c r="AB9" s="2083"/>
      <c r="AC9" s="2083"/>
      <c r="AD9" s="2083"/>
      <c r="AE9" s="2083"/>
      <c r="AF9" s="2083"/>
      <c r="AG9" s="2084"/>
      <c r="AH9" s="2082" t="s">
        <v>667</v>
      </c>
      <c r="AI9" s="2083"/>
      <c r="AJ9" s="2083"/>
      <c r="AK9" s="2084"/>
      <c r="AL9" s="2085" t="s">
        <v>2060</v>
      </c>
      <c r="AM9" s="2086"/>
      <c r="AN9" s="2087"/>
    </row>
    <row r="10" spans="1:50" ht="15" customHeight="1">
      <c r="A10" s="1109" t="s">
        <v>2059</v>
      </c>
      <c r="B10" s="1146"/>
      <c r="C10" s="1105"/>
      <c r="D10" s="1084"/>
      <c r="E10" s="1084"/>
      <c r="F10" s="1083"/>
      <c r="G10" s="1084" t="s">
        <v>2058</v>
      </c>
      <c r="H10" s="1084"/>
      <c r="I10" s="1083"/>
      <c r="J10" s="1106" t="s">
        <v>2049</v>
      </c>
      <c r="K10" s="1105"/>
      <c r="L10" s="1105"/>
      <c r="M10" s="1105"/>
      <c r="N10" s="1145" t="s">
        <v>2042</v>
      </c>
      <c r="O10" s="1105" t="s">
        <v>2048</v>
      </c>
      <c r="P10" s="1105"/>
      <c r="Q10" s="1105"/>
      <c r="R10" s="1105"/>
      <c r="S10" s="1105"/>
      <c r="T10" s="1105"/>
      <c r="U10" s="1105"/>
      <c r="V10" s="1105" t="s">
        <v>2040</v>
      </c>
      <c r="W10" s="1105"/>
      <c r="X10" s="1105"/>
      <c r="Y10" s="1105" t="s">
        <v>2039</v>
      </c>
      <c r="Z10" s="1144" t="s">
        <v>514</v>
      </c>
      <c r="AA10" s="1105" t="s">
        <v>2038</v>
      </c>
      <c r="AB10" s="1105"/>
      <c r="AC10" s="1144" t="s">
        <v>514</v>
      </c>
      <c r="AD10" s="1105" t="s">
        <v>1557</v>
      </c>
      <c r="AE10" s="1143" t="s">
        <v>2052</v>
      </c>
      <c r="AF10" s="1142"/>
      <c r="AG10" s="1107"/>
      <c r="AH10" s="1141" t="s">
        <v>514</v>
      </c>
      <c r="AI10" s="1105" t="s">
        <v>437</v>
      </c>
      <c r="AJ10" s="1105"/>
      <c r="AK10" s="1107"/>
      <c r="AL10" s="1078"/>
      <c r="AM10" s="1077"/>
      <c r="AN10" s="1076"/>
    </row>
    <row r="11" spans="1:50" ht="15" customHeight="1">
      <c r="A11" s="1087" t="s">
        <v>2057</v>
      </c>
      <c r="B11" s="1114"/>
      <c r="C11" s="1084"/>
      <c r="D11" s="1084"/>
      <c r="E11" s="1084"/>
      <c r="F11" s="1083"/>
      <c r="G11" s="1084" t="s">
        <v>2056</v>
      </c>
      <c r="H11" s="1084"/>
      <c r="I11" s="1083"/>
      <c r="J11" s="1085" t="s">
        <v>2047</v>
      </c>
      <c r="K11" s="1084"/>
      <c r="L11" s="1084"/>
      <c r="M11" s="1084"/>
      <c r="N11" s="1093" t="s">
        <v>2055</v>
      </c>
      <c r="O11" s="1084" t="s">
        <v>2046</v>
      </c>
      <c r="P11" s="1084"/>
      <c r="Q11" s="1084"/>
      <c r="R11" s="1084"/>
      <c r="S11" s="1084"/>
      <c r="T11" s="1084"/>
      <c r="U11" s="1084" t="s">
        <v>2054</v>
      </c>
      <c r="V11" s="2076"/>
      <c r="W11" s="2076"/>
      <c r="X11" s="2076"/>
      <c r="Y11" s="2076"/>
      <c r="Z11" s="2076"/>
      <c r="AA11" s="2076"/>
      <c r="AB11" s="2076"/>
      <c r="AC11" s="2076"/>
      <c r="AD11" s="1084" t="s">
        <v>2053</v>
      </c>
      <c r="AE11" s="1136" t="s">
        <v>2052</v>
      </c>
      <c r="AF11" s="1135"/>
      <c r="AG11" s="1083"/>
      <c r="AH11" s="1079" t="s">
        <v>514</v>
      </c>
      <c r="AI11" s="1084" t="s">
        <v>2051</v>
      </c>
      <c r="AJ11" s="1084"/>
      <c r="AK11" s="1129"/>
      <c r="AL11" s="1078"/>
      <c r="AM11" s="1077"/>
      <c r="AN11" s="1076"/>
    </row>
    <row r="12" spans="1:50" ht="15" customHeight="1">
      <c r="A12" s="1094"/>
      <c r="B12" s="1084"/>
      <c r="C12" s="1084"/>
      <c r="D12" s="1084"/>
      <c r="E12" s="1084"/>
      <c r="F12" s="1083"/>
      <c r="G12" s="1085"/>
      <c r="H12" s="1084"/>
      <c r="I12" s="1083"/>
      <c r="J12" s="1085" t="s">
        <v>2043</v>
      </c>
      <c r="K12" s="1084"/>
      <c r="L12" s="1084"/>
      <c r="M12" s="1084"/>
      <c r="N12" s="1093" t="s">
        <v>2042</v>
      </c>
      <c r="O12" s="1084" t="s">
        <v>2041</v>
      </c>
      <c r="P12" s="1084"/>
      <c r="Q12" s="1084"/>
      <c r="R12" s="1084"/>
      <c r="S12" s="1084"/>
      <c r="T12" s="1084"/>
      <c r="U12" s="1084"/>
      <c r="V12" s="1084" t="s">
        <v>2040</v>
      </c>
      <c r="W12" s="1084"/>
      <c r="X12" s="1084"/>
      <c r="Y12" s="1084" t="s">
        <v>2039</v>
      </c>
      <c r="Z12" s="1130" t="s">
        <v>514</v>
      </c>
      <c r="AA12" s="1084" t="s">
        <v>2038</v>
      </c>
      <c r="AB12" s="1084"/>
      <c r="AC12" s="1130" t="s">
        <v>514</v>
      </c>
      <c r="AD12" s="1084" t="s">
        <v>1557</v>
      </c>
      <c r="AE12" s="1136" t="s">
        <v>2044</v>
      </c>
      <c r="AF12" s="1135"/>
      <c r="AG12" s="1083"/>
      <c r="AH12" s="1079" t="s">
        <v>514</v>
      </c>
      <c r="AI12" s="1084" t="s">
        <v>2050</v>
      </c>
      <c r="AJ12" s="1077"/>
      <c r="AK12" s="1129"/>
      <c r="AL12" s="1078"/>
      <c r="AM12" s="1077"/>
      <c r="AN12" s="1076"/>
    </row>
    <row r="13" spans="1:50" ht="15" customHeight="1">
      <c r="A13" s="1094"/>
      <c r="B13" s="1084"/>
      <c r="C13" s="1084"/>
      <c r="D13" s="1084"/>
      <c r="E13" s="1084"/>
      <c r="F13" s="1083"/>
      <c r="G13" s="1085"/>
      <c r="H13" s="1084"/>
      <c r="I13" s="1083"/>
      <c r="J13" s="1085" t="s">
        <v>2022</v>
      </c>
      <c r="K13" s="1084"/>
      <c r="L13" s="1084"/>
      <c r="M13" s="1084"/>
      <c r="N13" s="1093"/>
      <c r="O13" s="1084"/>
      <c r="P13" s="1084"/>
      <c r="Q13" s="1084"/>
      <c r="R13" s="1084"/>
      <c r="S13" s="1084"/>
      <c r="T13" s="1084"/>
      <c r="U13" s="1084"/>
      <c r="V13" s="1084"/>
      <c r="W13" s="1084"/>
      <c r="X13" s="1084"/>
      <c r="Y13" s="1084"/>
      <c r="Z13" s="1084"/>
      <c r="AA13" s="1084"/>
      <c r="AB13" s="1084"/>
      <c r="AC13" s="1084"/>
      <c r="AD13" s="1084"/>
      <c r="AE13" s="1136"/>
      <c r="AF13" s="1140"/>
      <c r="AG13" s="1083"/>
      <c r="AH13" s="1079"/>
      <c r="AI13" s="2073"/>
      <c r="AJ13" s="2073"/>
      <c r="AK13" s="2074"/>
      <c r="AL13" s="1078"/>
      <c r="AM13" s="1077"/>
      <c r="AN13" s="1076"/>
    </row>
    <row r="14" spans="1:50" s="1084" customFormat="1" ht="15.75" customHeight="1">
      <c r="A14" s="1094"/>
      <c r="F14" s="1083"/>
      <c r="G14" s="1085"/>
      <c r="I14" s="1083"/>
      <c r="J14" s="1121" t="s">
        <v>514</v>
      </c>
      <c r="K14" s="1123" t="s">
        <v>454</v>
      </c>
      <c r="L14" s="1123"/>
      <c r="M14" s="1122"/>
      <c r="N14" s="1124"/>
      <c r="O14" s="1127"/>
      <c r="P14" s="1123"/>
      <c r="Q14" s="1123"/>
      <c r="R14" s="1123"/>
      <c r="S14" s="1123"/>
      <c r="T14" s="1123"/>
      <c r="U14" s="1123"/>
      <c r="V14" s="1123"/>
      <c r="W14" s="1123"/>
      <c r="X14" s="1123"/>
      <c r="Y14" s="1123"/>
      <c r="Z14" s="1123"/>
      <c r="AA14" s="1123"/>
      <c r="AB14" s="1123"/>
      <c r="AC14" s="1123"/>
      <c r="AD14" s="1123"/>
      <c r="AE14" s="1123"/>
      <c r="AF14" s="1134"/>
      <c r="AG14" s="1122"/>
      <c r="AH14" s="1079"/>
      <c r="AI14" s="2073"/>
      <c r="AJ14" s="2073"/>
      <c r="AK14" s="2074"/>
      <c r="AL14" s="1078"/>
      <c r="AM14" s="1077"/>
      <c r="AN14" s="1076"/>
    </row>
    <row r="15" spans="1:50" ht="15" customHeight="1">
      <c r="A15" s="1094"/>
      <c r="B15" s="1084"/>
      <c r="C15" s="1084"/>
      <c r="D15" s="1084"/>
      <c r="E15" s="1084"/>
      <c r="F15" s="1083"/>
      <c r="G15" s="1085"/>
      <c r="H15" s="1084"/>
      <c r="I15" s="1083"/>
      <c r="J15" s="1085" t="s">
        <v>2049</v>
      </c>
      <c r="K15" s="1084"/>
      <c r="L15" s="1084"/>
      <c r="M15" s="1084"/>
      <c r="N15" s="1093" t="s">
        <v>2042</v>
      </c>
      <c r="O15" s="1084" t="s">
        <v>2048</v>
      </c>
      <c r="P15" s="1084"/>
      <c r="Q15" s="1084"/>
      <c r="R15" s="1084"/>
      <c r="S15" s="1084"/>
      <c r="T15" s="1084"/>
      <c r="U15" s="1084"/>
      <c r="V15" s="1084" t="s">
        <v>2040</v>
      </c>
      <c r="W15" s="1084"/>
      <c r="X15" s="1084"/>
      <c r="Y15" s="1084" t="s">
        <v>2039</v>
      </c>
      <c r="Z15" s="1130" t="s">
        <v>514</v>
      </c>
      <c r="AA15" s="1084" t="s">
        <v>2038</v>
      </c>
      <c r="AB15" s="1084"/>
      <c r="AC15" s="1130" t="s">
        <v>514</v>
      </c>
      <c r="AD15" s="1084" t="s">
        <v>1557</v>
      </c>
      <c r="AE15" s="1139" t="s">
        <v>2044</v>
      </c>
      <c r="AF15" s="1138"/>
      <c r="AG15" s="1137"/>
      <c r="AH15" s="1079"/>
      <c r="AI15" s="2073"/>
      <c r="AJ15" s="2073"/>
      <c r="AK15" s="2074"/>
      <c r="AL15" s="1078"/>
      <c r="AM15" s="1077"/>
      <c r="AN15" s="1076"/>
    </row>
    <row r="16" spans="1:50" ht="15" customHeight="1">
      <c r="A16" s="1094"/>
      <c r="B16" s="1084"/>
      <c r="C16" s="1084"/>
      <c r="D16" s="1084"/>
      <c r="E16" s="1084"/>
      <c r="F16" s="1083"/>
      <c r="G16" s="1085"/>
      <c r="H16" s="1084"/>
      <c r="I16" s="1083"/>
      <c r="J16" s="1085" t="s">
        <v>2047</v>
      </c>
      <c r="K16" s="1084"/>
      <c r="L16" s="1084"/>
      <c r="M16" s="1084"/>
      <c r="N16" s="1093" t="s">
        <v>2042</v>
      </c>
      <c r="O16" s="1084" t="s">
        <v>2046</v>
      </c>
      <c r="P16" s="1084"/>
      <c r="Q16" s="1084"/>
      <c r="R16" s="1084"/>
      <c r="S16" s="1084"/>
      <c r="T16" s="1084"/>
      <c r="U16" s="1084" t="s">
        <v>2039</v>
      </c>
      <c r="V16" s="2076"/>
      <c r="W16" s="2076"/>
      <c r="X16" s="2076"/>
      <c r="Y16" s="2076"/>
      <c r="Z16" s="2076"/>
      <c r="AA16" s="2076"/>
      <c r="AB16" s="2076"/>
      <c r="AC16" s="2076"/>
      <c r="AD16" s="1084" t="s">
        <v>2045</v>
      </c>
      <c r="AE16" s="1136" t="s">
        <v>2044</v>
      </c>
      <c r="AF16" s="1135"/>
      <c r="AG16" s="1083"/>
      <c r="AH16" s="1078"/>
      <c r="AI16" s="1077"/>
      <c r="AJ16" s="1077"/>
      <c r="AK16" s="1129"/>
      <c r="AL16" s="1078"/>
      <c r="AM16" s="1077"/>
      <c r="AN16" s="1076"/>
    </row>
    <row r="17" spans="1:40" ht="15" customHeight="1">
      <c r="A17" s="1094"/>
      <c r="B17" s="1084"/>
      <c r="C17" s="1084"/>
      <c r="D17" s="1084"/>
      <c r="E17" s="1084"/>
      <c r="F17" s="1083"/>
      <c r="G17" s="1085"/>
      <c r="H17" s="1084"/>
      <c r="I17" s="1083"/>
      <c r="J17" s="1085" t="s">
        <v>2043</v>
      </c>
      <c r="K17" s="1084"/>
      <c r="L17" s="1084"/>
      <c r="M17" s="1084"/>
      <c r="N17" s="1093" t="s">
        <v>2042</v>
      </c>
      <c r="O17" s="1084" t="s">
        <v>2041</v>
      </c>
      <c r="P17" s="1084"/>
      <c r="Q17" s="1084"/>
      <c r="R17" s="1084"/>
      <c r="S17" s="1084"/>
      <c r="T17" s="1084"/>
      <c r="U17" s="1084"/>
      <c r="V17" s="1084" t="s">
        <v>2040</v>
      </c>
      <c r="W17" s="1084"/>
      <c r="X17" s="1084"/>
      <c r="Y17" s="1084" t="s">
        <v>2039</v>
      </c>
      <c r="Z17" s="1130" t="s">
        <v>514</v>
      </c>
      <c r="AA17" s="1084" t="s">
        <v>2038</v>
      </c>
      <c r="AB17" s="1084"/>
      <c r="AC17" s="1130" t="s">
        <v>514</v>
      </c>
      <c r="AD17" s="1084" t="s">
        <v>1557</v>
      </c>
      <c r="AE17" s="1136" t="s">
        <v>190</v>
      </c>
      <c r="AF17" s="1135"/>
      <c r="AG17" s="1083"/>
      <c r="AH17" s="1078"/>
      <c r="AI17" s="1077"/>
      <c r="AJ17" s="1077"/>
      <c r="AK17" s="1129"/>
      <c r="AL17" s="1078"/>
      <c r="AM17" s="1077"/>
      <c r="AN17" s="1076"/>
    </row>
    <row r="18" spans="1:40" ht="15" customHeight="1">
      <c r="A18" s="1094"/>
      <c r="B18" s="1084"/>
      <c r="C18" s="1084"/>
      <c r="D18" s="1084"/>
      <c r="E18" s="1084"/>
      <c r="F18" s="1083"/>
      <c r="G18" s="1085"/>
      <c r="H18" s="1084"/>
      <c r="I18" s="1083"/>
      <c r="J18" s="1085" t="s">
        <v>2033</v>
      </c>
      <c r="K18" s="1084"/>
      <c r="L18" s="1084"/>
      <c r="M18" s="1084"/>
      <c r="N18" s="1079" t="s">
        <v>514</v>
      </c>
      <c r="O18" s="1084" t="s">
        <v>2037</v>
      </c>
      <c r="P18" s="1084"/>
      <c r="Q18" s="1084"/>
      <c r="R18" s="1084"/>
      <c r="S18" s="1084"/>
      <c r="T18" s="1084"/>
      <c r="U18" s="1084"/>
      <c r="V18" s="1084"/>
      <c r="W18" s="1084"/>
      <c r="X18" s="1084"/>
      <c r="Y18" s="1084"/>
      <c r="Z18" s="1084"/>
      <c r="AA18" s="1084"/>
      <c r="AB18" s="1084"/>
      <c r="AC18" s="1084"/>
      <c r="AD18" s="1084"/>
      <c r="AE18" s="1136"/>
      <c r="AF18" s="1135"/>
      <c r="AG18" s="1083"/>
      <c r="AH18" s="1078"/>
      <c r="AI18" s="1077"/>
      <c r="AJ18" s="1077"/>
      <c r="AK18" s="1129"/>
      <c r="AL18" s="1078"/>
      <c r="AM18" s="1077"/>
      <c r="AN18" s="1076"/>
    </row>
    <row r="19" spans="1:40" ht="15" customHeight="1">
      <c r="A19" s="1094"/>
      <c r="B19" s="1084"/>
      <c r="C19" s="1084"/>
      <c r="D19" s="1084"/>
      <c r="E19" s="1084"/>
      <c r="F19" s="1083"/>
      <c r="G19" s="1124"/>
      <c r="H19" s="1123"/>
      <c r="I19" s="1122"/>
      <c r="J19" s="1121" t="s">
        <v>514</v>
      </c>
      <c r="K19" s="1123" t="s">
        <v>454</v>
      </c>
      <c r="L19" s="1123"/>
      <c r="M19" s="1122"/>
      <c r="N19" s="1124"/>
      <c r="O19" s="1123"/>
      <c r="P19" s="1123"/>
      <c r="Q19" s="1123"/>
      <c r="R19" s="1123"/>
      <c r="S19" s="1123"/>
      <c r="T19" s="1123"/>
      <c r="U19" s="1123"/>
      <c r="V19" s="1123"/>
      <c r="W19" s="1123"/>
      <c r="X19" s="1123"/>
      <c r="Y19" s="1123"/>
      <c r="Z19" s="1123"/>
      <c r="AA19" s="1123"/>
      <c r="AB19" s="1123"/>
      <c r="AC19" s="1123"/>
      <c r="AD19" s="1134"/>
      <c r="AE19" s="1133"/>
      <c r="AF19" s="1127"/>
      <c r="AG19" s="1122"/>
      <c r="AH19" s="1120"/>
      <c r="AI19" s="1119"/>
      <c r="AJ19" s="1119"/>
      <c r="AK19" s="1125"/>
      <c r="AL19" s="1120"/>
      <c r="AM19" s="1119"/>
      <c r="AN19" s="1118"/>
    </row>
    <row r="20" spans="1:40" ht="15" customHeight="1">
      <c r="A20" s="1094"/>
      <c r="B20" s="1114"/>
      <c r="C20" s="1084"/>
      <c r="D20" s="1084"/>
      <c r="E20" s="1084"/>
      <c r="F20" s="1083"/>
      <c r="G20" s="1085" t="s">
        <v>2036</v>
      </c>
      <c r="H20" s="1084"/>
      <c r="I20" s="1083"/>
      <c r="J20" s="1085" t="s">
        <v>2035</v>
      </c>
      <c r="K20" s="1084"/>
      <c r="L20" s="1084"/>
      <c r="M20" s="1084"/>
      <c r="N20" s="1079" t="s">
        <v>514</v>
      </c>
      <c r="O20" s="1084" t="s">
        <v>2034</v>
      </c>
      <c r="P20" s="1091"/>
      <c r="Q20" s="1091"/>
      <c r="U20" s="1091"/>
      <c r="V20" s="1091"/>
      <c r="W20" s="1084"/>
      <c r="X20" s="1091"/>
      <c r="Y20" s="1091"/>
      <c r="Z20" s="1091"/>
      <c r="AA20" s="1091"/>
      <c r="AB20" s="1091"/>
      <c r="AC20" s="1091"/>
      <c r="AD20" s="1084"/>
      <c r="AE20" s="1084"/>
      <c r="AF20" s="1084"/>
      <c r="AG20" s="1083"/>
      <c r="AH20" s="1079" t="s">
        <v>514</v>
      </c>
      <c r="AI20" s="1084" t="s">
        <v>451</v>
      </c>
      <c r="AJ20" s="1084"/>
      <c r="AK20" s="1084"/>
      <c r="AL20" s="1078"/>
      <c r="AM20" s="1077"/>
      <c r="AN20" s="1076"/>
    </row>
    <row r="21" spans="1:40" ht="15" customHeight="1">
      <c r="A21" s="1094"/>
      <c r="B21" s="1114"/>
      <c r="C21" s="1084"/>
      <c r="D21" s="1084"/>
      <c r="E21" s="1084"/>
      <c r="F21" s="1083"/>
      <c r="G21" s="1085" t="s">
        <v>2033</v>
      </c>
      <c r="H21" s="1084"/>
      <c r="I21" s="1083"/>
      <c r="J21" s="1085" t="s">
        <v>2032</v>
      </c>
      <c r="K21" s="1084"/>
      <c r="L21" s="1084"/>
      <c r="M21" s="1084"/>
      <c r="N21" s="1093"/>
      <c r="O21" s="1132" t="s">
        <v>2031</v>
      </c>
      <c r="P21" s="1132"/>
      <c r="Q21" s="1091"/>
      <c r="R21" s="1091"/>
      <c r="S21" s="1091"/>
      <c r="T21" s="1091"/>
      <c r="U21" s="1091"/>
      <c r="V21" s="1091"/>
      <c r="W21" s="1084"/>
      <c r="X21" s="1091"/>
      <c r="Y21" s="1091"/>
      <c r="Z21" s="1091"/>
      <c r="AA21" s="1091"/>
      <c r="AB21" s="1091"/>
      <c r="AC21" s="1091"/>
      <c r="AD21" s="1091"/>
      <c r="AE21" s="1091"/>
      <c r="AF21" s="1084"/>
      <c r="AG21" s="1083"/>
      <c r="AH21" s="1079"/>
      <c r="AI21" s="2073"/>
      <c r="AJ21" s="2073"/>
      <c r="AK21" s="2074"/>
      <c r="AL21" s="1078"/>
      <c r="AM21" s="1077"/>
      <c r="AN21" s="1076"/>
    </row>
    <row r="22" spans="1:40" ht="15" customHeight="1">
      <c r="A22" s="1094"/>
      <c r="B22" s="1114"/>
      <c r="C22" s="1084"/>
      <c r="D22" s="1084"/>
      <c r="E22" s="1084"/>
      <c r="F22" s="1083"/>
      <c r="G22" s="1124"/>
      <c r="H22" s="1123"/>
      <c r="I22" s="1122"/>
      <c r="J22" s="1121" t="s">
        <v>514</v>
      </c>
      <c r="K22" s="1123" t="s">
        <v>454</v>
      </c>
      <c r="L22" s="1123"/>
      <c r="M22" s="1123"/>
      <c r="N22" s="1128"/>
      <c r="O22" s="1123" t="s">
        <v>2030</v>
      </c>
      <c r="P22" s="1123"/>
      <c r="Q22" s="1123"/>
      <c r="R22" s="1123"/>
      <c r="S22" s="1123"/>
      <c r="T22" s="1123"/>
      <c r="U22" s="1123"/>
      <c r="V22" s="1123"/>
      <c r="W22" s="1123"/>
      <c r="X22" s="1123"/>
      <c r="Y22" s="1127"/>
      <c r="Z22" s="1127"/>
      <c r="AA22" s="1127"/>
      <c r="AB22" s="1127"/>
      <c r="AC22" s="1127"/>
      <c r="AD22" s="1123"/>
      <c r="AE22" s="1123"/>
      <c r="AF22" s="1123"/>
      <c r="AG22" s="1122"/>
      <c r="AH22" s="1121"/>
      <c r="AI22" s="2078"/>
      <c r="AJ22" s="2078"/>
      <c r="AK22" s="2079"/>
      <c r="AL22" s="1120"/>
      <c r="AM22" s="1119"/>
      <c r="AN22" s="1118"/>
    </row>
    <row r="23" spans="1:40" ht="15" customHeight="1">
      <c r="A23" s="1094"/>
      <c r="B23" s="1084"/>
      <c r="C23" s="1084"/>
      <c r="D23" s="1084"/>
      <c r="E23" s="1084"/>
      <c r="F23" s="1083"/>
      <c r="G23" s="1085" t="s">
        <v>2011</v>
      </c>
      <c r="H23" s="1084"/>
      <c r="I23" s="1084"/>
      <c r="J23" s="1084"/>
      <c r="K23" s="1084"/>
      <c r="L23" s="1084"/>
      <c r="M23" s="1083"/>
      <c r="N23" s="1093" t="s">
        <v>192</v>
      </c>
      <c r="O23" s="1084" t="s">
        <v>1995</v>
      </c>
      <c r="P23" s="1084"/>
      <c r="Q23" s="1084"/>
      <c r="R23" s="1091"/>
      <c r="S23" s="1092"/>
      <c r="T23" s="1092"/>
      <c r="U23" s="1091"/>
      <c r="V23" s="1091"/>
      <c r="W23" s="1091"/>
      <c r="X23" s="1091"/>
      <c r="Y23" s="1091"/>
      <c r="Z23" s="1091"/>
      <c r="AA23" s="1091"/>
      <c r="AB23" s="1092"/>
      <c r="AC23" s="1091"/>
      <c r="AD23" s="1084"/>
      <c r="AE23" s="1084"/>
      <c r="AF23" s="1084"/>
      <c r="AG23" s="1083"/>
      <c r="AH23" s="1079" t="s">
        <v>514</v>
      </c>
      <c r="AI23" s="1084" t="s">
        <v>1994</v>
      </c>
      <c r="AJ23" s="1084"/>
      <c r="AK23" s="1077"/>
      <c r="AL23" s="1078"/>
      <c r="AM23" s="1077"/>
      <c r="AN23" s="1076"/>
    </row>
    <row r="24" spans="1:40" ht="15" customHeight="1">
      <c r="A24" s="1094"/>
      <c r="B24" s="1086"/>
      <c r="C24" s="1084"/>
      <c r="D24" s="1084"/>
      <c r="E24" s="1084"/>
      <c r="F24" s="1083"/>
      <c r="G24" s="1085" t="s">
        <v>2029</v>
      </c>
      <c r="H24" s="1084"/>
      <c r="I24" s="1084"/>
      <c r="J24" s="1084"/>
      <c r="K24" s="1084"/>
      <c r="L24" s="1084"/>
      <c r="M24" s="1083"/>
      <c r="N24" s="1085"/>
      <c r="O24" s="1084" t="s">
        <v>168</v>
      </c>
      <c r="P24" s="2076" t="s">
        <v>205</v>
      </c>
      <c r="Q24" s="2076"/>
      <c r="R24" s="2076"/>
      <c r="S24" s="2076"/>
      <c r="T24" s="2076"/>
      <c r="U24" s="2076"/>
      <c r="V24" s="2076"/>
      <c r="W24" s="2076"/>
      <c r="X24" s="2076"/>
      <c r="Y24" s="2076"/>
      <c r="Z24" s="2076"/>
      <c r="AA24" s="2076"/>
      <c r="AB24" s="2076"/>
      <c r="AC24" s="2076"/>
      <c r="AD24" s="1084" t="s">
        <v>190</v>
      </c>
      <c r="AE24" s="1084"/>
      <c r="AF24" s="1084"/>
      <c r="AG24" s="1083"/>
      <c r="AH24" s="1079" t="s">
        <v>514</v>
      </c>
      <c r="AI24" s="1084" t="s">
        <v>2009</v>
      </c>
      <c r="AJ24" s="1084"/>
      <c r="AK24" s="1077"/>
      <c r="AL24" s="1078"/>
      <c r="AM24" s="1077"/>
      <c r="AN24" s="1076"/>
    </row>
    <row r="25" spans="1:40" ht="15" customHeight="1">
      <c r="A25" s="1094"/>
      <c r="B25" s="1086"/>
      <c r="C25" s="1084"/>
      <c r="D25" s="1084"/>
      <c r="E25" s="1084"/>
      <c r="F25" s="1083"/>
      <c r="G25" s="1085"/>
      <c r="H25" s="1084"/>
      <c r="I25" s="1084"/>
      <c r="J25" s="1084"/>
      <c r="K25" s="1084"/>
      <c r="L25" s="1084"/>
      <c r="M25" s="1084"/>
      <c r="N25" s="1093" t="s">
        <v>192</v>
      </c>
      <c r="O25" s="1084" t="s">
        <v>2007</v>
      </c>
      <c r="P25" s="1084"/>
      <c r="Q25" s="1084"/>
      <c r="R25" s="1091"/>
      <c r="S25" s="1092"/>
      <c r="T25" s="1092"/>
      <c r="U25" s="1091"/>
      <c r="V25" s="1091"/>
      <c r="W25" s="1091"/>
      <c r="X25" s="1091"/>
      <c r="Y25" s="1091"/>
      <c r="Z25" s="1091"/>
      <c r="AA25" s="1091"/>
      <c r="AB25" s="1092"/>
      <c r="AC25" s="1091"/>
      <c r="AD25" s="1084"/>
      <c r="AE25" s="1084"/>
      <c r="AF25" s="1084"/>
      <c r="AG25" s="1083"/>
      <c r="AH25" s="1079" t="s">
        <v>514</v>
      </c>
      <c r="AI25" s="1084" t="s">
        <v>2006</v>
      </c>
      <c r="AJ25" s="1084"/>
      <c r="AK25" s="1077"/>
      <c r="AL25" s="1078"/>
      <c r="AM25" s="1077"/>
      <c r="AN25" s="1076"/>
    </row>
    <row r="26" spans="1:40" ht="15" customHeight="1">
      <c r="A26" s="1094"/>
      <c r="B26" s="1086"/>
      <c r="C26" s="1084"/>
      <c r="D26" s="1084"/>
      <c r="E26" s="1084"/>
      <c r="F26" s="1083"/>
      <c r="G26" s="1124"/>
      <c r="H26" s="1123"/>
      <c r="I26" s="1123"/>
      <c r="J26" s="1123"/>
      <c r="K26" s="1123"/>
      <c r="L26" s="1123"/>
      <c r="M26" s="1123"/>
      <c r="N26" s="1124"/>
      <c r="O26" s="1123" t="s">
        <v>168</v>
      </c>
      <c r="P26" s="2077" t="s">
        <v>205</v>
      </c>
      <c r="Q26" s="2077"/>
      <c r="R26" s="2077"/>
      <c r="S26" s="2077"/>
      <c r="T26" s="2077"/>
      <c r="U26" s="2077"/>
      <c r="V26" s="2077"/>
      <c r="W26" s="2077"/>
      <c r="X26" s="2077"/>
      <c r="Y26" s="2077"/>
      <c r="Z26" s="2077"/>
      <c r="AA26" s="2077"/>
      <c r="AB26" s="2077"/>
      <c r="AC26" s="2077"/>
      <c r="AD26" s="1123" t="s">
        <v>190</v>
      </c>
      <c r="AE26" s="1123"/>
      <c r="AF26" s="1123"/>
      <c r="AG26" s="1122"/>
      <c r="AH26" s="1121"/>
      <c r="AI26" s="2078"/>
      <c r="AJ26" s="2078"/>
      <c r="AK26" s="2079"/>
      <c r="AL26" s="1120"/>
      <c r="AM26" s="1119"/>
      <c r="AN26" s="1118"/>
    </row>
    <row r="27" spans="1:40" ht="15" customHeight="1" thickBot="1">
      <c r="A27" s="1075"/>
      <c r="B27" s="1074"/>
      <c r="C27" s="1069"/>
      <c r="D27" s="1069"/>
      <c r="E27" s="1069"/>
      <c r="F27" s="1068"/>
      <c r="G27" s="1073" t="s">
        <v>2028</v>
      </c>
      <c r="H27" s="1069"/>
      <c r="I27" s="1069"/>
      <c r="J27" s="1069"/>
      <c r="K27" s="1069"/>
      <c r="L27" s="1069"/>
      <c r="M27" s="1068"/>
      <c r="N27" s="1117" t="s">
        <v>514</v>
      </c>
      <c r="O27" s="1069" t="s">
        <v>1992</v>
      </c>
      <c r="P27" s="1069"/>
      <c r="Q27" s="1069"/>
      <c r="R27" s="1070"/>
      <c r="S27" s="1071"/>
      <c r="T27" s="1071"/>
      <c r="U27" s="1070"/>
      <c r="V27" s="1070"/>
      <c r="W27" s="1070"/>
      <c r="X27" s="1070"/>
      <c r="Y27" s="1070"/>
      <c r="Z27" s="1070"/>
      <c r="AA27" s="1070"/>
      <c r="AB27" s="1071"/>
      <c r="AC27" s="1070"/>
      <c r="AD27" s="1069"/>
      <c r="AE27" s="1069"/>
      <c r="AF27" s="1069"/>
      <c r="AG27" s="1068"/>
      <c r="AH27" s="1067"/>
      <c r="AI27" s="1066"/>
      <c r="AJ27" s="1066"/>
      <c r="AK27" s="1066"/>
      <c r="AL27" s="1067"/>
      <c r="AM27" s="1066"/>
      <c r="AN27" s="1065"/>
    </row>
    <row r="28" spans="1:40" ht="15.75" customHeight="1">
      <c r="A28" s="1094" t="s">
        <v>2027</v>
      </c>
      <c r="B28" s="1114"/>
      <c r="C28" s="1077"/>
      <c r="D28" s="1084"/>
      <c r="E28" s="1084"/>
      <c r="F28" s="1083"/>
      <c r="G28" s="1085" t="s">
        <v>2026</v>
      </c>
      <c r="H28" s="1084"/>
      <c r="I28" s="1083"/>
      <c r="J28" s="1085" t="s">
        <v>2018</v>
      </c>
      <c r="K28" s="1084"/>
      <c r="L28" s="1084"/>
      <c r="M28" s="1083"/>
      <c r="N28" s="1130" t="s">
        <v>514</v>
      </c>
      <c r="O28" s="1084" t="s">
        <v>2017</v>
      </c>
      <c r="P28" s="1084"/>
      <c r="Q28" s="1084"/>
      <c r="R28" s="1091"/>
      <c r="S28" s="1092"/>
      <c r="T28" s="1092"/>
      <c r="U28" s="1092"/>
      <c r="V28" s="1092"/>
      <c r="W28" s="1092"/>
      <c r="X28" s="1092"/>
      <c r="Y28" s="1092"/>
      <c r="Z28" s="1092"/>
      <c r="AA28" s="1092"/>
      <c r="AB28" s="1092"/>
      <c r="AC28" s="1092"/>
      <c r="AD28" s="1092"/>
      <c r="AE28" s="1084"/>
      <c r="AF28" s="1084"/>
      <c r="AG28" s="1083"/>
      <c r="AH28" s="1079" t="s">
        <v>514</v>
      </c>
      <c r="AI28" s="2080" t="s">
        <v>223</v>
      </c>
      <c r="AJ28" s="2080"/>
      <c r="AK28" s="2081"/>
      <c r="AL28" s="1103"/>
      <c r="AM28" s="1113"/>
      <c r="AN28" s="1112"/>
    </row>
    <row r="29" spans="1:40" ht="15" customHeight="1">
      <c r="A29" s="1087" t="s">
        <v>2025</v>
      </c>
      <c r="B29" s="1077"/>
      <c r="C29" s="1077"/>
      <c r="D29" s="1084"/>
      <c r="E29" s="1084"/>
      <c r="F29" s="1083"/>
      <c r="G29" s="1064" t="s">
        <v>2024</v>
      </c>
      <c r="J29" s="1085" t="s">
        <v>2016</v>
      </c>
      <c r="K29" s="1084"/>
      <c r="L29" s="1084"/>
      <c r="M29" s="1083"/>
      <c r="N29" s="1093"/>
      <c r="O29" s="1084" t="s">
        <v>2023</v>
      </c>
      <c r="P29" s="1084"/>
      <c r="Q29" s="1084"/>
      <c r="R29" s="1091"/>
      <c r="S29" s="1092"/>
      <c r="T29" s="1092"/>
      <c r="U29" s="1092"/>
      <c r="V29" s="1092"/>
      <c r="W29" s="1092"/>
      <c r="X29" s="1092"/>
      <c r="Y29" s="1092"/>
      <c r="Z29" s="1092"/>
      <c r="AA29" s="1092"/>
      <c r="AB29" s="1092"/>
      <c r="AC29" s="1092"/>
      <c r="AD29" s="1092"/>
      <c r="AE29" s="1084"/>
      <c r="AF29" s="1084"/>
      <c r="AG29" s="1083"/>
      <c r="AH29" s="1079"/>
      <c r="AI29" s="2073"/>
      <c r="AJ29" s="2073"/>
      <c r="AK29" s="2074"/>
      <c r="AL29" s="1078"/>
      <c r="AM29" s="1077"/>
      <c r="AN29" s="1076"/>
    </row>
    <row r="30" spans="1:40" ht="15" customHeight="1">
      <c r="A30" s="1094"/>
      <c r="B30" s="1077"/>
      <c r="C30" s="1077"/>
      <c r="D30" s="1084"/>
      <c r="E30" s="1084"/>
      <c r="F30" s="1083"/>
      <c r="G30" s="1085"/>
      <c r="H30" s="1084"/>
      <c r="I30" s="1083"/>
      <c r="J30" s="1085" t="s">
        <v>2022</v>
      </c>
      <c r="K30" s="1084"/>
      <c r="L30" s="1084"/>
      <c r="M30" s="1083"/>
      <c r="N30" s="1130" t="s">
        <v>514</v>
      </c>
      <c r="O30" s="1084" t="s">
        <v>2021</v>
      </c>
      <c r="P30" s="1084"/>
      <c r="Q30" s="1084"/>
      <c r="R30" s="1091"/>
      <c r="S30" s="1092"/>
      <c r="T30" s="1092"/>
      <c r="U30" s="1092"/>
      <c r="V30" s="1092"/>
      <c r="W30" s="1092"/>
      <c r="X30" s="1092"/>
      <c r="Y30" s="1092"/>
      <c r="Z30" s="1092"/>
      <c r="AA30" s="1092"/>
      <c r="AB30" s="1092"/>
      <c r="AC30" s="1092"/>
      <c r="AD30" s="1092"/>
      <c r="AE30" s="1084"/>
      <c r="AF30" s="1084"/>
      <c r="AG30" s="1083"/>
      <c r="AH30" s="1079"/>
      <c r="AI30" s="2073"/>
      <c r="AJ30" s="2073"/>
      <c r="AK30" s="2074"/>
      <c r="AL30" s="1078"/>
      <c r="AM30" s="1077"/>
      <c r="AN30" s="1076"/>
    </row>
    <row r="31" spans="1:40" ht="15" customHeight="1">
      <c r="A31" s="1094"/>
      <c r="C31" s="1084"/>
      <c r="D31" s="1084"/>
      <c r="E31" s="1084"/>
      <c r="F31" s="1083"/>
      <c r="G31" s="1085"/>
      <c r="H31" s="1084"/>
      <c r="I31" s="1083"/>
      <c r="J31" s="1079" t="s">
        <v>514</v>
      </c>
      <c r="K31" s="1084" t="s">
        <v>454</v>
      </c>
      <c r="L31" s="1084"/>
      <c r="M31" s="1083"/>
      <c r="N31" s="1093"/>
      <c r="O31" s="1084" t="s">
        <v>2020</v>
      </c>
      <c r="P31" s="1084"/>
      <c r="Q31" s="1084"/>
      <c r="R31" s="1091"/>
      <c r="S31" s="1092"/>
      <c r="T31" s="1092"/>
      <c r="U31" s="1092"/>
      <c r="V31" s="1092"/>
      <c r="W31" s="1092"/>
      <c r="X31" s="1092"/>
      <c r="Y31" s="1092"/>
      <c r="Z31" s="1092"/>
      <c r="AA31" s="1092"/>
      <c r="AB31" s="1092"/>
      <c r="AC31" s="1092"/>
      <c r="AD31" s="1092"/>
      <c r="AE31" s="1084"/>
      <c r="AF31" s="1084"/>
      <c r="AG31" s="1083"/>
      <c r="AH31" s="1079"/>
      <c r="AI31" s="2073"/>
      <c r="AJ31" s="2073"/>
      <c r="AK31" s="2074"/>
      <c r="AL31" s="1078"/>
      <c r="AM31" s="1077"/>
      <c r="AN31" s="1076"/>
    </row>
    <row r="32" spans="1:40" ht="15" customHeight="1">
      <c r="A32" s="1094"/>
      <c r="C32" s="1084"/>
      <c r="D32" s="1084"/>
      <c r="E32" s="1084"/>
      <c r="F32" s="1083"/>
      <c r="G32" s="1085"/>
      <c r="H32" s="1084"/>
      <c r="I32" s="1083"/>
      <c r="J32" s="1085"/>
      <c r="K32" s="1084"/>
      <c r="L32" s="1084"/>
      <c r="M32" s="1083"/>
      <c r="N32" s="1079" t="s">
        <v>514</v>
      </c>
      <c r="O32" s="1084" t="s">
        <v>2013</v>
      </c>
      <c r="P32" s="1084"/>
      <c r="Q32" s="1084"/>
      <c r="R32" s="1091"/>
      <c r="S32" s="1092"/>
      <c r="T32" s="1092"/>
      <c r="U32" s="1092"/>
      <c r="V32" s="1092"/>
      <c r="W32" s="1092"/>
      <c r="X32" s="1092"/>
      <c r="Y32" s="1092"/>
      <c r="Z32" s="1092"/>
      <c r="AA32" s="1092"/>
      <c r="AB32" s="1092"/>
      <c r="AC32" s="1092"/>
      <c r="AD32" s="1092"/>
      <c r="AE32" s="1084"/>
      <c r="AF32" s="1084"/>
      <c r="AG32" s="1083"/>
      <c r="AH32" s="1078"/>
      <c r="AI32" s="1077"/>
      <c r="AJ32" s="1077"/>
      <c r="AK32" s="1129"/>
      <c r="AL32" s="1078"/>
      <c r="AM32" s="1077"/>
      <c r="AN32" s="1076"/>
    </row>
    <row r="33" spans="1:40" ht="15" customHeight="1">
      <c r="A33" s="1131"/>
      <c r="F33" s="1083"/>
      <c r="G33" s="1085"/>
      <c r="H33" s="1084"/>
      <c r="I33" s="1083"/>
      <c r="J33" s="1124"/>
      <c r="K33" s="1123"/>
      <c r="L33" s="1123"/>
      <c r="M33" s="1122"/>
      <c r="N33" s="1128"/>
      <c r="O33" s="1123" t="s">
        <v>2019</v>
      </c>
      <c r="P33" s="1123"/>
      <c r="Q33" s="1123"/>
      <c r="R33" s="1127"/>
      <c r="S33" s="1126"/>
      <c r="T33" s="1126"/>
      <c r="U33" s="1126"/>
      <c r="V33" s="1126"/>
      <c r="W33" s="1126"/>
      <c r="X33" s="1126"/>
      <c r="Y33" s="1126"/>
      <c r="Z33" s="1126"/>
      <c r="AA33" s="1126"/>
      <c r="AB33" s="1126"/>
      <c r="AC33" s="1126"/>
      <c r="AD33" s="1126"/>
      <c r="AE33" s="1123"/>
      <c r="AF33" s="1123"/>
      <c r="AG33" s="1122"/>
      <c r="AH33" s="1078"/>
      <c r="AI33" s="1077"/>
      <c r="AJ33" s="1077"/>
      <c r="AK33" s="1129"/>
      <c r="AL33" s="1078"/>
      <c r="AM33" s="1077"/>
      <c r="AN33" s="1076"/>
    </row>
    <row r="34" spans="1:40" ht="15" customHeight="1">
      <c r="A34" s="1094"/>
      <c r="B34" s="1086"/>
      <c r="C34" s="1084"/>
      <c r="D34" s="1084"/>
      <c r="E34" s="1084"/>
      <c r="F34" s="1083"/>
      <c r="G34" s="1085"/>
      <c r="H34" s="1084"/>
      <c r="I34" s="1083"/>
      <c r="J34" s="1085" t="s">
        <v>2018</v>
      </c>
      <c r="K34" s="1084"/>
      <c r="L34" s="1084"/>
      <c r="M34" s="1083"/>
      <c r="N34" s="1130" t="s">
        <v>514</v>
      </c>
      <c r="O34" s="1084" t="s">
        <v>2017</v>
      </c>
      <c r="P34" s="1084"/>
      <c r="Q34" s="1084"/>
      <c r="R34" s="1091"/>
      <c r="S34" s="1092"/>
      <c r="T34" s="1092"/>
      <c r="U34" s="1092"/>
      <c r="V34" s="1092"/>
      <c r="W34" s="1092"/>
      <c r="X34" s="1092"/>
      <c r="Y34" s="1092"/>
      <c r="Z34" s="1092"/>
      <c r="AA34" s="1092"/>
      <c r="AB34" s="1092"/>
      <c r="AC34" s="1092"/>
      <c r="AD34" s="1092"/>
      <c r="AE34" s="1084"/>
      <c r="AF34" s="1084"/>
      <c r="AG34" s="1083"/>
      <c r="AH34" s="1078"/>
      <c r="AI34" s="1077"/>
      <c r="AJ34" s="1077"/>
      <c r="AK34" s="1129"/>
      <c r="AL34" s="1078"/>
      <c r="AM34" s="1077"/>
      <c r="AN34" s="1076"/>
    </row>
    <row r="35" spans="1:40" ht="15" customHeight="1">
      <c r="A35" s="1094"/>
      <c r="B35" s="1086"/>
      <c r="C35" s="1084"/>
      <c r="D35" s="1084"/>
      <c r="E35" s="1084"/>
      <c r="F35" s="1083"/>
      <c r="G35" s="1085"/>
      <c r="H35" s="1084"/>
      <c r="I35" s="1083"/>
      <c r="J35" s="1085" t="s">
        <v>2016</v>
      </c>
      <c r="K35" s="1084"/>
      <c r="L35" s="1084"/>
      <c r="M35" s="1083"/>
      <c r="N35" s="1093"/>
      <c r="O35" s="1084" t="s">
        <v>2015</v>
      </c>
      <c r="P35" s="1084"/>
      <c r="Q35" s="1084"/>
      <c r="R35" s="1091"/>
      <c r="S35" s="1092"/>
      <c r="T35" s="1092"/>
      <c r="U35" s="1092"/>
      <c r="V35" s="1092"/>
      <c r="W35" s="1092"/>
      <c r="X35" s="1092"/>
      <c r="Y35" s="1092"/>
      <c r="Z35" s="1092"/>
      <c r="AA35" s="1092"/>
      <c r="AB35" s="1092"/>
      <c r="AC35" s="1092"/>
      <c r="AD35" s="1092"/>
      <c r="AE35" s="1084"/>
      <c r="AF35" s="1084"/>
      <c r="AG35" s="1083"/>
      <c r="AH35" s="1078"/>
      <c r="AI35" s="1077"/>
      <c r="AJ35" s="1077"/>
      <c r="AK35" s="1129"/>
      <c r="AL35" s="1078"/>
      <c r="AM35" s="1077"/>
      <c r="AN35" s="1076"/>
    </row>
    <row r="36" spans="1:40" ht="15" customHeight="1">
      <c r="A36" s="1094"/>
      <c r="B36" s="1086"/>
      <c r="C36" s="1084"/>
      <c r="D36" s="1084"/>
      <c r="E36" s="1084"/>
      <c r="F36" s="1083"/>
      <c r="G36" s="1085"/>
      <c r="H36" s="1084"/>
      <c r="I36" s="1083"/>
      <c r="J36" s="1085" t="s">
        <v>2014</v>
      </c>
      <c r="K36" s="1084"/>
      <c r="L36" s="1084"/>
      <c r="M36" s="1083"/>
      <c r="N36" s="1130" t="s">
        <v>514</v>
      </c>
      <c r="O36" s="1084" t="s">
        <v>2013</v>
      </c>
      <c r="P36" s="1084"/>
      <c r="Q36" s="1084"/>
      <c r="R36" s="1091"/>
      <c r="S36" s="1092"/>
      <c r="T36" s="1092"/>
      <c r="U36" s="1092"/>
      <c r="V36" s="1092"/>
      <c r="W36" s="1092"/>
      <c r="X36" s="1092"/>
      <c r="Y36" s="1092"/>
      <c r="Z36" s="1092"/>
      <c r="AA36" s="1092"/>
      <c r="AB36" s="1092"/>
      <c r="AC36" s="1092"/>
      <c r="AD36" s="1092"/>
      <c r="AE36" s="1084"/>
      <c r="AF36" s="1084"/>
      <c r="AG36" s="1083"/>
      <c r="AH36" s="1078"/>
      <c r="AI36" s="1077"/>
      <c r="AJ36" s="1077"/>
      <c r="AK36" s="1129"/>
      <c r="AL36" s="1078"/>
      <c r="AM36" s="1077"/>
      <c r="AN36" s="1076"/>
    </row>
    <row r="37" spans="1:40" ht="15" customHeight="1">
      <c r="A37" s="1094"/>
      <c r="B37" s="1086"/>
      <c r="C37" s="1084"/>
      <c r="D37" s="1084"/>
      <c r="E37" s="1084"/>
      <c r="F37" s="1083"/>
      <c r="G37" s="1124"/>
      <c r="H37" s="1123"/>
      <c r="I37" s="1122"/>
      <c r="J37" s="1121" t="s">
        <v>514</v>
      </c>
      <c r="K37" s="1123" t="s">
        <v>454</v>
      </c>
      <c r="L37" s="1123"/>
      <c r="M37" s="1122"/>
      <c r="N37" s="1128"/>
      <c r="O37" s="1123" t="s">
        <v>2012</v>
      </c>
      <c r="P37" s="1123"/>
      <c r="Q37" s="1123"/>
      <c r="R37" s="1127"/>
      <c r="S37" s="1126"/>
      <c r="T37" s="1126"/>
      <c r="U37" s="1126"/>
      <c r="V37" s="1126"/>
      <c r="W37" s="1126"/>
      <c r="X37" s="1126"/>
      <c r="Y37" s="1126"/>
      <c r="Z37" s="1126"/>
      <c r="AA37" s="1126"/>
      <c r="AB37" s="1126"/>
      <c r="AC37" s="1126"/>
      <c r="AD37" s="1126"/>
      <c r="AE37" s="1123"/>
      <c r="AF37" s="1123"/>
      <c r="AG37" s="1122"/>
      <c r="AH37" s="1120"/>
      <c r="AI37" s="1119"/>
      <c r="AJ37" s="1119"/>
      <c r="AK37" s="1125"/>
      <c r="AL37" s="1120"/>
      <c r="AM37" s="1119"/>
      <c r="AN37" s="1118"/>
    </row>
    <row r="38" spans="1:40" ht="15" customHeight="1">
      <c r="A38" s="1094"/>
      <c r="B38" s="1084"/>
      <c r="C38" s="1084"/>
      <c r="D38" s="1084"/>
      <c r="E38" s="1084"/>
      <c r="F38" s="1083"/>
      <c r="G38" s="1085" t="s">
        <v>2011</v>
      </c>
      <c r="H38" s="1084"/>
      <c r="I38" s="1084"/>
      <c r="J38" s="1084"/>
      <c r="K38" s="1084"/>
      <c r="L38" s="1084"/>
      <c r="M38" s="1083"/>
      <c r="N38" s="1093" t="s">
        <v>192</v>
      </c>
      <c r="O38" s="1084" t="s">
        <v>1995</v>
      </c>
      <c r="P38" s="1084"/>
      <c r="Q38" s="1084"/>
      <c r="R38" s="1091"/>
      <c r="S38" s="1092"/>
      <c r="T38" s="1092"/>
      <c r="U38" s="1091"/>
      <c r="V38" s="1091"/>
      <c r="W38" s="1091"/>
      <c r="X38" s="1091"/>
      <c r="Y38" s="1091"/>
      <c r="Z38" s="1091"/>
      <c r="AA38" s="1091"/>
      <c r="AB38" s="1092"/>
      <c r="AC38" s="1091"/>
      <c r="AD38" s="1084"/>
      <c r="AE38" s="1084"/>
      <c r="AF38" s="1084"/>
      <c r="AG38" s="1083"/>
      <c r="AH38" s="1079" t="s">
        <v>514</v>
      </c>
      <c r="AI38" s="1084" t="s">
        <v>1994</v>
      </c>
      <c r="AJ38" s="1084"/>
      <c r="AK38" s="1077"/>
      <c r="AL38" s="1078"/>
      <c r="AM38" s="1077"/>
      <c r="AN38" s="1076"/>
    </row>
    <row r="39" spans="1:40" ht="15" customHeight="1">
      <c r="A39" s="1094"/>
      <c r="B39" s="1086"/>
      <c r="C39" s="1084"/>
      <c r="D39" s="1084"/>
      <c r="E39" s="1084"/>
      <c r="F39" s="1083"/>
      <c r="G39" s="1085" t="s">
        <v>2010</v>
      </c>
      <c r="H39" s="1084"/>
      <c r="I39" s="1084"/>
      <c r="J39" s="1084"/>
      <c r="K39" s="1084"/>
      <c r="L39" s="1084"/>
      <c r="M39" s="1083"/>
      <c r="N39" s="1085"/>
      <c r="O39" s="1084" t="s">
        <v>168</v>
      </c>
      <c r="P39" s="2076" t="s">
        <v>205</v>
      </c>
      <c r="Q39" s="2076"/>
      <c r="R39" s="2076"/>
      <c r="S39" s="2076"/>
      <c r="T39" s="2076"/>
      <c r="U39" s="2076"/>
      <c r="V39" s="2076"/>
      <c r="W39" s="2076"/>
      <c r="X39" s="2076"/>
      <c r="Y39" s="2076"/>
      <c r="Z39" s="2076"/>
      <c r="AA39" s="2076"/>
      <c r="AB39" s="2076"/>
      <c r="AC39" s="2076"/>
      <c r="AD39" s="1084" t="s">
        <v>190</v>
      </c>
      <c r="AE39" s="1084"/>
      <c r="AF39" s="1084"/>
      <c r="AG39" s="1083"/>
      <c r="AH39" s="1079" t="s">
        <v>514</v>
      </c>
      <c r="AI39" s="1084" t="s">
        <v>2009</v>
      </c>
      <c r="AJ39" s="1084"/>
      <c r="AK39" s="1077"/>
      <c r="AL39" s="1078"/>
      <c r="AM39" s="1077"/>
      <c r="AN39" s="1076"/>
    </row>
    <row r="40" spans="1:40" ht="15" customHeight="1">
      <c r="A40" s="1094"/>
      <c r="B40" s="1086"/>
      <c r="C40" s="1084"/>
      <c r="D40" s="1084"/>
      <c r="E40" s="1084"/>
      <c r="F40" s="1083"/>
      <c r="G40" s="1085" t="s">
        <v>2008</v>
      </c>
      <c r="H40" s="1084"/>
      <c r="I40" s="1084"/>
      <c r="J40" s="1084"/>
      <c r="K40" s="1084"/>
      <c r="L40" s="1084"/>
      <c r="M40" s="1084"/>
      <c r="N40" s="1093" t="s">
        <v>192</v>
      </c>
      <c r="O40" s="1084" t="s">
        <v>2007</v>
      </c>
      <c r="P40" s="1084"/>
      <c r="Q40" s="1084"/>
      <c r="R40" s="1091"/>
      <c r="S40" s="1092"/>
      <c r="T40" s="1092"/>
      <c r="U40" s="1091"/>
      <c r="V40" s="1091"/>
      <c r="W40" s="1091"/>
      <c r="X40" s="1091"/>
      <c r="Y40" s="1091"/>
      <c r="Z40" s="1091"/>
      <c r="AA40" s="1091"/>
      <c r="AB40" s="1092"/>
      <c r="AC40" s="1091"/>
      <c r="AD40" s="1084"/>
      <c r="AE40" s="1084"/>
      <c r="AF40" s="1084"/>
      <c r="AG40" s="1083"/>
      <c r="AH40" s="1079" t="s">
        <v>514</v>
      </c>
      <c r="AI40" s="1084" t="s">
        <v>2006</v>
      </c>
      <c r="AJ40" s="1084"/>
      <c r="AK40" s="1077"/>
      <c r="AL40" s="1078"/>
      <c r="AM40" s="1077"/>
      <c r="AN40" s="1076"/>
    </row>
    <row r="41" spans="1:40" ht="15" customHeight="1">
      <c r="A41" s="1094"/>
      <c r="B41" s="1086"/>
      <c r="C41" s="1084"/>
      <c r="D41" s="1084"/>
      <c r="E41" s="1084"/>
      <c r="F41" s="1083"/>
      <c r="G41" s="1124"/>
      <c r="H41" s="1123"/>
      <c r="I41" s="1123"/>
      <c r="J41" s="1123"/>
      <c r="K41" s="1123"/>
      <c r="L41" s="1123"/>
      <c r="M41" s="1123"/>
      <c r="N41" s="1124"/>
      <c r="O41" s="1123" t="s">
        <v>168</v>
      </c>
      <c r="P41" s="2077" t="s">
        <v>205</v>
      </c>
      <c r="Q41" s="2077"/>
      <c r="R41" s="2077"/>
      <c r="S41" s="2077"/>
      <c r="T41" s="2077"/>
      <c r="U41" s="2077"/>
      <c r="V41" s="2077"/>
      <c r="W41" s="2077"/>
      <c r="X41" s="2077"/>
      <c r="Y41" s="2077"/>
      <c r="Z41" s="2077"/>
      <c r="AA41" s="2077"/>
      <c r="AB41" s="2077"/>
      <c r="AC41" s="2077"/>
      <c r="AD41" s="1123" t="s">
        <v>190</v>
      </c>
      <c r="AE41" s="1123"/>
      <c r="AF41" s="1123"/>
      <c r="AG41" s="1122"/>
      <c r="AH41" s="1121"/>
      <c r="AI41" s="2078"/>
      <c r="AJ41" s="2078"/>
      <c r="AK41" s="2079"/>
      <c r="AL41" s="1120"/>
      <c r="AM41" s="1119"/>
      <c r="AN41" s="1118"/>
    </row>
    <row r="42" spans="1:40" ht="15" customHeight="1" thickBot="1">
      <c r="A42" s="1075"/>
      <c r="B42" s="1074"/>
      <c r="C42" s="1069"/>
      <c r="D42" s="1069"/>
      <c r="E42" s="1069"/>
      <c r="F42" s="1068"/>
      <c r="G42" s="2064" t="s">
        <v>2005</v>
      </c>
      <c r="H42" s="2065"/>
      <c r="I42" s="2065"/>
      <c r="J42" s="2065"/>
      <c r="K42" s="2065"/>
      <c r="L42" s="2065"/>
      <c r="M42" s="2066"/>
      <c r="N42" s="1117" t="s">
        <v>514</v>
      </c>
      <c r="O42" s="1069" t="s">
        <v>1992</v>
      </c>
      <c r="P42" s="1069"/>
      <c r="Q42" s="1069"/>
      <c r="R42" s="1070"/>
      <c r="S42" s="1071"/>
      <c r="T42" s="1071"/>
      <c r="U42" s="1070"/>
      <c r="V42" s="1070"/>
      <c r="W42" s="1070"/>
      <c r="X42" s="1070"/>
      <c r="Y42" s="1070"/>
      <c r="Z42" s="1070"/>
      <c r="AA42" s="1070"/>
      <c r="AB42" s="1071"/>
      <c r="AC42" s="1070"/>
      <c r="AD42" s="1069"/>
      <c r="AE42" s="1069"/>
      <c r="AF42" s="1069"/>
      <c r="AG42" s="1068"/>
      <c r="AH42" s="1067"/>
      <c r="AI42" s="1066"/>
      <c r="AJ42" s="1066"/>
      <c r="AK42" s="1066"/>
      <c r="AL42" s="1067"/>
      <c r="AM42" s="1066"/>
      <c r="AN42" s="1065"/>
    </row>
    <row r="43" spans="1:40" s="1084" customFormat="1" ht="15.75" customHeight="1">
      <c r="A43" s="1094" t="s">
        <v>2004</v>
      </c>
      <c r="B43" s="1116"/>
      <c r="M43" s="1083"/>
      <c r="O43" s="2067" t="s">
        <v>1999</v>
      </c>
      <c r="P43" s="2067"/>
      <c r="Q43" s="2067"/>
      <c r="R43" s="2067"/>
      <c r="S43" s="2067"/>
      <c r="T43" s="2067"/>
      <c r="U43" s="2067"/>
      <c r="V43" s="2067"/>
      <c r="W43" s="2067"/>
      <c r="X43" s="2067"/>
      <c r="Y43" s="2067"/>
      <c r="Z43" s="2067"/>
      <c r="AA43" s="2067"/>
      <c r="AB43" s="2067"/>
      <c r="AC43" s="2067"/>
      <c r="AD43" s="2067"/>
      <c r="AE43" s="2067"/>
      <c r="AF43" s="2067"/>
      <c r="AG43" s="2068"/>
      <c r="AH43" s="1085"/>
      <c r="AJ43" s="1104"/>
      <c r="AK43" s="1104"/>
      <c r="AL43" s="1103"/>
      <c r="AM43" s="1113"/>
      <c r="AN43" s="1112"/>
    </row>
    <row r="44" spans="1:40" s="1084" customFormat="1" ht="15.75" customHeight="1" thickBot="1">
      <c r="A44" s="1115"/>
      <c r="B44" s="1069"/>
      <c r="C44" s="1069"/>
      <c r="D44" s="1069"/>
      <c r="E44" s="1069"/>
      <c r="F44" s="1069"/>
      <c r="G44" s="1069"/>
      <c r="H44" s="1069"/>
      <c r="I44" s="1069"/>
      <c r="J44" s="1069"/>
      <c r="K44" s="1069"/>
      <c r="L44" s="1069"/>
      <c r="M44" s="1068"/>
      <c r="N44" s="1073"/>
      <c r="O44" s="2069"/>
      <c r="P44" s="2069"/>
      <c r="Q44" s="2069"/>
      <c r="R44" s="2069"/>
      <c r="S44" s="2069"/>
      <c r="T44" s="2069"/>
      <c r="U44" s="2069"/>
      <c r="V44" s="2069"/>
      <c r="W44" s="2069"/>
      <c r="X44" s="2069"/>
      <c r="Y44" s="2069"/>
      <c r="Z44" s="2069"/>
      <c r="AA44" s="2069"/>
      <c r="AB44" s="2069"/>
      <c r="AC44" s="2069"/>
      <c r="AD44" s="2069"/>
      <c r="AE44" s="2069"/>
      <c r="AF44" s="2069"/>
      <c r="AG44" s="2070"/>
      <c r="AH44" s="1073"/>
      <c r="AI44" s="1069"/>
      <c r="AJ44" s="1099"/>
      <c r="AK44" s="1098"/>
      <c r="AL44" s="1097"/>
      <c r="AM44" s="1096"/>
      <c r="AN44" s="1095"/>
    </row>
    <row r="45" spans="1:40" ht="15.75" customHeight="1">
      <c r="A45" s="1094" t="s">
        <v>2003</v>
      </c>
      <c r="B45" s="1114"/>
      <c r="C45" s="1077"/>
      <c r="D45" s="1084"/>
      <c r="E45" s="1084"/>
      <c r="F45" s="1084"/>
      <c r="G45" s="1084"/>
      <c r="H45" s="1084"/>
      <c r="I45" s="1084"/>
      <c r="J45" s="1084"/>
      <c r="K45" s="1084"/>
      <c r="L45" s="1084"/>
      <c r="M45" s="1083"/>
      <c r="N45" s="1079" t="s">
        <v>514</v>
      </c>
      <c r="O45" s="1084" t="s">
        <v>1992</v>
      </c>
      <c r="P45" s="1084"/>
      <c r="Q45" s="1084"/>
      <c r="R45" s="1091"/>
      <c r="S45" s="1092"/>
      <c r="T45" s="1092"/>
      <c r="U45" s="1092"/>
      <c r="V45" s="1092"/>
      <c r="W45" s="1092"/>
      <c r="X45" s="1092"/>
      <c r="Y45" s="1092"/>
      <c r="Z45" s="1092"/>
      <c r="AA45" s="1092"/>
      <c r="AB45" s="1092"/>
      <c r="AC45" s="1092"/>
      <c r="AD45" s="1092"/>
      <c r="AE45" s="1084"/>
      <c r="AF45" s="1084"/>
      <c r="AG45" s="1083"/>
      <c r="AH45" s="1106"/>
      <c r="AI45" s="1105"/>
      <c r="AJ45" s="1105"/>
      <c r="AK45" s="1107"/>
      <c r="AL45" s="1103"/>
      <c r="AM45" s="1113"/>
      <c r="AN45" s="1112"/>
    </row>
    <row r="46" spans="1:40" ht="15" customHeight="1" thickBot="1">
      <c r="A46" s="1100" t="s">
        <v>2002</v>
      </c>
      <c r="B46" s="1066"/>
      <c r="C46" s="1066"/>
      <c r="D46" s="1069"/>
      <c r="E46" s="1069"/>
      <c r="F46" s="1069"/>
      <c r="G46" s="1069"/>
      <c r="H46" s="1069"/>
      <c r="I46" s="1111"/>
      <c r="J46" s="1069"/>
      <c r="K46" s="1069"/>
      <c r="L46" s="1069"/>
      <c r="M46" s="1068"/>
      <c r="N46" s="1110"/>
      <c r="O46" s="1069" t="s">
        <v>2001</v>
      </c>
      <c r="P46" s="1069"/>
      <c r="Q46" s="1069"/>
      <c r="R46" s="1070"/>
      <c r="S46" s="1071"/>
      <c r="T46" s="1071"/>
      <c r="U46" s="1071"/>
      <c r="V46" s="1071"/>
      <c r="W46" s="1071"/>
      <c r="X46" s="1071"/>
      <c r="Y46" s="1071"/>
      <c r="Z46" s="1071"/>
      <c r="AA46" s="1071"/>
      <c r="AB46" s="1071"/>
      <c r="AC46" s="1071"/>
      <c r="AD46" s="1071"/>
      <c r="AE46" s="1069"/>
      <c r="AF46" s="1069"/>
      <c r="AG46" s="1068"/>
      <c r="AH46" s="1073"/>
      <c r="AI46" s="1069"/>
      <c r="AJ46" s="1099"/>
      <c r="AK46" s="1098"/>
      <c r="AL46" s="1067"/>
      <c r="AM46" s="1066"/>
      <c r="AN46" s="1065"/>
    </row>
    <row r="47" spans="1:40" s="1084" customFormat="1" ht="15.75" customHeight="1">
      <c r="A47" s="1109" t="s">
        <v>2000</v>
      </c>
      <c r="B47" s="1108"/>
      <c r="C47" s="1105"/>
      <c r="D47" s="1105"/>
      <c r="E47" s="1105"/>
      <c r="F47" s="1105"/>
      <c r="G47" s="1105"/>
      <c r="H47" s="1105"/>
      <c r="I47" s="1105"/>
      <c r="J47" s="1105"/>
      <c r="K47" s="1105"/>
      <c r="L47" s="1105"/>
      <c r="M47" s="1107"/>
      <c r="N47" s="1105"/>
      <c r="O47" s="2071" t="s">
        <v>1999</v>
      </c>
      <c r="P47" s="2071"/>
      <c r="Q47" s="2071"/>
      <c r="R47" s="2071"/>
      <c r="S47" s="2071"/>
      <c r="T47" s="2071"/>
      <c r="U47" s="2071"/>
      <c r="V47" s="2071"/>
      <c r="W47" s="2071"/>
      <c r="X47" s="2071"/>
      <c r="Y47" s="2071"/>
      <c r="Z47" s="2071"/>
      <c r="AA47" s="2071"/>
      <c r="AB47" s="2071"/>
      <c r="AC47" s="2071"/>
      <c r="AD47" s="2071"/>
      <c r="AE47" s="2071"/>
      <c r="AF47" s="2071"/>
      <c r="AG47" s="2072"/>
      <c r="AH47" s="1106"/>
      <c r="AI47" s="1105"/>
      <c r="AJ47" s="1104"/>
      <c r="AK47" s="1104"/>
      <c r="AL47" s="1103"/>
      <c r="AM47" s="1102"/>
      <c r="AN47" s="1101"/>
    </row>
    <row r="48" spans="1:40" s="1084" customFormat="1" ht="15.75" customHeight="1" thickBot="1">
      <c r="A48" s="1100" t="s">
        <v>1998</v>
      </c>
      <c r="B48" s="1069"/>
      <c r="C48" s="1069"/>
      <c r="D48" s="1069"/>
      <c r="E48" s="1069"/>
      <c r="F48" s="1069"/>
      <c r="G48" s="1069"/>
      <c r="H48" s="1069"/>
      <c r="I48" s="1069"/>
      <c r="J48" s="1069"/>
      <c r="K48" s="1069"/>
      <c r="L48" s="1069"/>
      <c r="M48" s="1068"/>
      <c r="N48" s="1073"/>
      <c r="O48" s="2069"/>
      <c r="P48" s="2069"/>
      <c r="Q48" s="2069"/>
      <c r="R48" s="2069"/>
      <c r="S48" s="2069"/>
      <c r="T48" s="2069"/>
      <c r="U48" s="2069"/>
      <c r="V48" s="2069"/>
      <c r="W48" s="2069"/>
      <c r="X48" s="2069"/>
      <c r="Y48" s="2069"/>
      <c r="Z48" s="2069"/>
      <c r="AA48" s="2069"/>
      <c r="AB48" s="2069"/>
      <c r="AC48" s="2069"/>
      <c r="AD48" s="2069"/>
      <c r="AE48" s="2069"/>
      <c r="AF48" s="2069"/>
      <c r="AG48" s="2070"/>
      <c r="AH48" s="1073"/>
      <c r="AI48" s="1069"/>
      <c r="AJ48" s="1099"/>
      <c r="AK48" s="1098"/>
      <c r="AL48" s="1097"/>
      <c r="AM48" s="1096"/>
      <c r="AN48" s="1095"/>
    </row>
    <row r="49" spans="1:40" ht="15" customHeight="1">
      <c r="A49" s="1094" t="s">
        <v>1997</v>
      </c>
      <c r="B49" s="1084"/>
      <c r="C49" s="1084"/>
      <c r="D49" s="1084"/>
      <c r="E49" s="1084"/>
      <c r="F49" s="1083"/>
      <c r="G49" s="1085" t="s">
        <v>1996</v>
      </c>
      <c r="H49" s="1084"/>
      <c r="I49" s="1084"/>
      <c r="J49" s="1084"/>
      <c r="K49" s="1084"/>
      <c r="L49" s="1084"/>
      <c r="M49" s="1083"/>
      <c r="N49" s="1093" t="s">
        <v>192</v>
      </c>
      <c r="O49" s="1084" t="s">
        <v>1995</v>
      </c>
      <c r="P49" s="1084"/>
      <c r="Q49" s="1084"/>
      <c r="R49" s="1091"/>
      <c r="S49" s="1092"/>
      <c r="T49" s="1092"/>
      <c r="U49" s="1091"/>
      <c r="V49" s="1091"/>
      <c r="W49" s="1091"/>
      <c r="X49" s="1091"/>
      <c r="Y49" s="1091"/>
      <c r="Z49" s="1091"/>
      <c r="AA49" s="1091"/>
      <c r="AB49" s="1092"/>
      <c r="AC49" s="1091"/>
      <c r="AD49" s="1084"/>
      <c r="AE49" s="1084"/>
      <c r="AF49" s="1084"/>
      <c r="AG49" s="1083"/>
      <c r="AH49" s="1079" t="s">
        <v>514</v>
      </c>
      <c r="AI49" s="1084" t="s">
        <v>1994</v>
      </c>
      <c r="AJ49" s="1084"/>
      <c r="AK49" s="1077"/>
      <c r="AL49" s="1090"/>
      <c r="AM49" s="1089"/>
      <c r="AN49" s="1088"/>
    </row>
    <row r="50" spans="1:40" ht="15" customHeight="1">
      <c r="A50" s="1087" t="s">
        <v>1993</v>
      </c>
      <c r="B50" s="1086"/>
      <c r="C50" s="1084"/>
      <c r="D50" s="1084"/>
      <c r="E50" s="1084"/>
      <c r="F50" s="1083"/>
      <c r="G50" s="1085"/>
      <c r="H50" s="1084"/>
      <c r="I50" s="1084"/>
      <c r="J50" s="1084"/>
      <c r="K50" s="1084"/>
      <c r="L50" s="1084"/>
      <c r="M50" s="1083"/>
      <c r="N50" s="1082"/>
      <c r="O50" s="1081" t="s">
        <v>168</v>
      </c>
      <c r="P50" s="2075" t="s">
        <v>205</v>
      </c>
      <c r="Q50" s="2075"/>
      <c r="R50" s="2075"/>
      <c r="S50" s="2075"/>
      <c r="T50" s="2075"/>
      <c r="U50" s="2075"/>
      <c r="V50" s="2075"/>
      <c r="W50" s="2075"/>
      <c r="X50" s="2075"/>
      <c r="Y50" s="2075"/>
      <c r="Z50" s="2075"/>
      <c r="AA50" s="2075"/>
      <c r="AB50" s="2075"/>
      <c r="AC50" s="2075"/>
      <c r="AD50" s="1081" t="s">
        <v>190</v>
      </c>
      <c r="AE50" s="1081"/>
      <c r="AF50" s="1081"/>
      <c r="AG50" s="1080"/>
      <c r="AH50" s="1079"/>
      <c r="AI50" s="2073"/>
      <c r="AJ50" s="2073"/>
      <c r="AK50" s="2074"/>
      <c r="AL50" s="1078"/>
      <c r="AM50" s="1077"/>
      <c r="AN50" s="1076"/>
    </row>
    <row r="51" spans="1:40" ht="15" customHeight="1" thickBot="1">
      <c r="A51" s="1075"/>
      <c r="B51" s="1074"/>
      <c r="C51" s="1069"/>
      <c r="D51" s="1069"/>
      <c r="E51" s="1069"/>
      <c r="F51" s="1068"/>
      <c r="G51" s="1073"/>
      <c r="H51" s="1069"/>
      <c r="I51" s="1069"/>
      <c r="J51" s="1069"/>
      <c r="K51" s="1069"/>
      <c r="L51" s="1069"/>
      <c r="M51" s="1068"/>
      <c r="N51" s="1072" t="s">
        <v>514</v>
      </c>
      <c r="O51" s="1069" t="s">
        <v>1992</v>
      </c>
      <c r="P51" s="1069"/>
      <c r="Q51" s="1069"/>
      <c r="R51" s="1070"/>
      <c r="S51" s="1071"/>
      <c r="T51" s="1071"/>
      <c r="U51" s="1070"/>
      <c r="V51" s="1070"/>
      <c r="W51" s="1070"/>
      <c r="X51" s="1070"/>
      <c r="Y51" s="1070"/>
      <c r="Z51" s="1070"/>
      <c r="AA51" s="1070"/>
      <c r="AB51" s="1071"/>
      <c r="AC51" s="1070"/>
      <c r="AD51" s="1069"/>
      <c r="AE51" s="1069"/>
      <c r="AF51" s="1069"/>
      <c r="AG51" s="1068"/>
      <c r="AH51" s="1067"/>
      <c r="AI51" s="1066"/>
      <c r="AJ51" s="1066"/>
      <c r="AK51" s="1066"/>
      <c r="AL51" s="1067"/>
      <c r="AM51" s="1066"/>
      <c r="AN51" s="1065"/>
    </row>
    <row r="52" spans="1:40" ht="9" customHeight="1"/>
  </sheetData>
  <mergeCells count="36">
    <mergeCell ref="A8:F9"/>
    <mergeCell ref="G8:I8"/>
    <mergeCell ref="J8:AK8"/>
    <mergeCell ref="AL8:AN8"/>
    <mergeCell ref="G9:I9"/>
    <mergeCell ref="AP1:AX1"/>
    <mergeCell ref="J2:AN2"/>
    <mergeCell ref="J3:AN3"/>
    <mergeCell ref="J4:AN4"/>
    <mergeCell ref="J5:AN5"/>
    <mergeCell ref="P24:AC24"/>
    <mergeCell ref="J9:M9"/>
    <mergeCell ref="N9:AG9"/>
    <mergeCell ref="AH9:AK9"/>
    <mergeCell ref="AL9:AN9"/>
    <mergeCell ref="V11:AC11"/>
    <mergeCell ref="AI13:AK13"/>
    <mergeCell ref="AI14:AK14"/>
    <mergeCell ref="AI15:AK15"/>
    <mergeCell ref="V16:AC16"/>
    <mergeCell ref="AI21:AK21"/>
    <mergeCell ref="AI22:AK22"/>
    <mergeCell ref="P26:AC26"/>
    <mergeCell ref="AI26:AK26"/>
    <mergeCell ref="AI28:AK28"/>
    <mergeCell ref="AI29:AK29"/>
    <mergeCell ref="AI30:AK30"/>
    <mergeCell ref="G42:M42"/>
    <mergeCell ref="O43:AG44"/>
    <mergeCell ref="O47:AG48"/>
    <mergeCell ref="AI31:AK31"/>
    <mergeCell ref="P50:AC50"/>
    <mergeCell ref="AI50:AK50"/>
    <mergeCell ref="P39:AC39"/>
    <mergeCell ref="P41:AC41"/>
    <mergeCell ref="AI41:AK41"/>
  </mergeCells>
  <phoneticPr fontId="3"/>
  <dataValidations count="1">
    <dataValidation type="list" allowBlank="1" showInputMessage="1" showErrorMessage="1" sqref="N42 J31 AC10 Z10 Z17 N27:N28 AC15 AC17 J14 J22 N20 N30 N32 J37 N34 N36 AH49:AH50 N45 N51 AH38:AH41 AH28:AH31 AC12 Z12 Z15 N18 AH10:AH15 J19 AH20:AH26" xr:uid="{00000000-0002-0000-1300-000000000000}">
      <formula1>"□,■"</formula1>
    </dataValidation>
  </dataValidations>
  <pageMargins left="0.59055118110236227" right="0.19685039370078741" top="0.39370078740157483" bottom="0.19685039370078741" header="0.39370078740157483" footer="0.27559055118110237"/>
  <pageSetup paperSize="9" scale="90" orientation="portrait" blackAndWhite="1" r:id="rId1"/>
  <headerFooter>
    <oddFooter>&amp;L&amp;"ＭＳ Ｐ明朝,標準"&amp;8GE220220_長期確認</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92D050"/>
  </sheetPr>
  <dimension ref="A1:AE2391"/>
  <sheetViews>
    <sheetView showGridLines="0" view="pageBreakPreview" zoomScaleNormal="100" workbookViewId="0">
      <selection activeCell="N1" sqref="N1"/>
    </sheetView>
  </sheetViews>
  <sheetFormatPr defaultColWidth="9" defaultRowHeight="13.5"/>
  <cols>
    <col min="1" max="2" width="9" style="10"/>
    <col min="3" max="5" width="9.75" style="10" bestFit="1" customWidth="1"/>
    <col min="6" max="6" width="11.25" style="10" bestFit="1" customWidth="1"/>
    <col min="7" max="7" width="9.25" style="10" bestFit="1" customWidth="1"/>
    <col min="8" max="8" width="11.25" style="10" bestFit="1" customWidth="1"/>
    <col min="9" max="9" width="9.25" style="10" customWidth="1"/>
    <col min="10" max="11" width="9" style="10"/>
    <col min="12" max="12" width="9.25" style="10" bestFit="1" customWidth="1"/>
    <col min="13" max="13" width="7.25" style="10" customWidth="1"/>
    <col min="14" max="14" width="7.125" style="29" customWidth="1"/>
    <col min="15" max="15" width="11.375" style="10" bestFit="1" customWidth="1"/>
    <col min="16" max="16" width="12.375" style="10" bestFit="1" customWidth="1"/>
    <col min="17" max="17" width="13.5" style="10" bestFit="1" customWidth="1"/>
    <col min="18" max="18" width="22.25" style="10" bestFit="1" customWidth="1"/>
    <col min="19" max="19" width="7.75" style="10" bestFit="1" customWidth="1"/>
    <col min="20" max="20" width="7.625" style="10" bestFit="1" customWidth="1"/>
    <col min="21" max="21" width="7.75" style="10" bestFit="1" customWidth="1"/>
    <col min="22" max="23" width="6.75" style="10" bestFit="1" customWidth="1"/>
    <col min="24" max="31" width="9" style="10"/>
    <col min="32" max="16384" width="9" style="29"/>
  </cols>
  <sheetData>
    <row r="1" spans="1:31" ht="30" customHeight="1" thickTop="1" thickBot="1">
      <c r="A1" s="27" t="s">
        <v>156</v>
      </c>
      <c r="G1" s="2124" t="s">
        <v>405</v>
      </c>
      <c r="H1" s="2125"/>
      <c r="I1" s="358">
        <v>3</v>
      </c>
      <c r="J1" s="28" t="s">
        <v>771</v>
      </c>
      <c r="K1" s="2156" t="s">
        <v>406</v>
      </c>
      <c r="L1" s="2156"/>
      <c r="M1" s="2156"/>
      <c r="O1" s="2154"/>
      <c r="P1" s="2154"/>
      <c r="Q1" s="2154"/>
      <c r="R1" s="2154"/>
    </row>
    <row r="2" spans="1:31" ht="17.25" customHeight="1" thickTop="1" thickBot="1">
      <c r="K2" s="2156"/>
      <c r="L2" s="2156"/>
      <c r="M2" s="2156"/>
      <c r="P2" s="13"/>
      <c r="S2" s="13"/>
      <c r="T2" s="13"/>
      <c r="U2" s="13"/>
      <c r="V2" s="13"/>
      <c r="W2" s="13"/>
    </row>
    <row r="3" spans="1:31" ht="14.25" customHeight="1" thickTop="1" thickBot="1">
      <c r="A3" s="18" t="s">
        <v>421</v>
      </c>
      <c r="B3" s="30"/>
      <c r="C3" s="31"/>
      <c r="D3" s="31"/>
      <c r="E3" s="31"/>
      <c r="F3" s="31"/>
      <c r="G3" s="31"/>
      <c r="H3" s="31"/>
      <c r="I3" s="31"/>
      <c r="J3" s="31"/>
      <c r="K3" s="2156"/>
      <c r="L3" s="2156"/>
      <c r="M3" s="2156"/>
      <c r="X3" s="2143" t="s">
        <v>407</v>
      </c>
      <c r="Y3" s="2143"/>
      <c r="Z3" s="2143"/>
      <c r="AA3" s="2143"/>
      <c r="AB3" s="2143"/>
    </row>
    <row r="4" spans="1:31" ht="17.25" customHeight="1" thickTop="1">
      <c r="A4" s="2131" t="s">
        <v>408</v>
      </c>
      <c r="B4" s="32" t="s">
        <v>748</v>
      </c>
      <c r="C4" s="346"/>
      <c r="D4" s="346"/>
      <c r="E4" s="346"/>
      <c r="F4" s="346"/>
      <c r="G4" s="346"/>
      <c r="H4" s="346"/>
      <c r="I4" s="346"/>
      <c r="J4" s="346"/>
      <c r="K4" s="2150"/>
      <c r="L4" s="2151"/>
      <c r="O4" s="33" t="s">
        <v>730</v>
      </c>
      <c r="P4" s="34" t="s">
        <v>654</v>
      </c>
      <c r="Q4" s="35" t="s">
        <v>749</v>
      </c>
      <c r="R4" s="35" t="s">
        <v>772</v>
      </c>
      <c r="S4" s="36" t="s">
        <v>432</v>
      </c>
      <c r="T4" s="36" t="s">
        <v>433</v>
      </c>
      <c r="U4" s="36" t="s">
        <v>434</v>
      </c>
      <c r="V4" s="36" t="s">
        <v>435</v>
      </c>
      <c r="W4" s="37" t="s">
        <v>436</v>
      </c>
      <c r="X4" s="38" t="s">
        <v>432</v>
      </c>
      <c r="Y4" s="36" t="s">
        <v>433</v>
      </c>
      <c r="Z4" s="36" t="s">
        <v>434</v>
      </c>
      <c r="AA4" s="36" t="s">
        <v>435</v>
      </c>
      <c r="AB4" s="37" t="s">
        <v>436</v>
      </c>
      <c r="AE4" s="39" t="s">
        <v>157</v>
      </c>
    </row>
    <row r="5" spans="1:31" ht="17.25" customHeight="1">
      <c r="A5" s="2132"/>
      <c r="B5" s="40" t="s">
        <v>750</v>
      </c>
      <c r="C5" s="347"/>
      <c r="D5" s="348"/>
      <c r="E5" s="348"/>
      <c r="F5" s="348"/>
      <c r="G5" s="348"/>
      <c r="H5" s="348"/>
      <c r="I5" s="348"/>
      <c r="J5" s="349"/>
      <c r="K5" s="2144">
        <f>SUM(C5:J5)</f>
        <v>0</v>
      </c>
      <c r="L5" s="2145"/>
      <c r="O5" s="42">
        <f>B3</f>
        <v>0</v>
      </c>
      <c r="P5" s="43" t="e">
        <f>L7</f>
        <v>#DIV/0!</v>
      </c>
      <c r="Q5" s="44">
        <f>K5</f>
        <v>0</v>
      </c>
      <c r="R5" s="44">
        <f>I39</f>
        <v>0</v>
      </c>
      <c r="S5" s="43" t="e">
        <f>L12</f>
        <v>#DIV/0!</v>
      </c>
      <c r="T5" s="43" t="e">
        <f>L18</f>
        <v>#DIV/0!</v>
      </c>
      <c r="U5" s="43" t="e">
        <f>L25</f>
        <v>#DIV/0!</v>
      </c>
      <c r="V5" s="43" t="e">
        <f>L32</f>
        <v>#DIV/0!</v>
      </c>
      <c r="W5" s="43" t="e">
        <f>L38</f>
        <v>#DIV/0!</v>
      </c>
      <c r="X5" s="45">
        <f>I11</f>
        <v>0</v>
      </c>
      <c r="Y5" s="46">
        <f>I16</f>
        <v>0</v>
      </c>
      <c r="Z5" s="46">
        <f>I23</f>
        <v>0</v>
      </c>
      <c r="AA5" s="46">
        <f>I30</f>
        <v>0</v>
      </c>
      <c r="AB5" s="47">
        <f>I37</f>
        <v>0</v>
      </c>
      <c r="AE5" s="10" t="s">
        <v>158</v>
      </c>
    </row>
    <row r="6" spans="1:31" ht="17.25" customHeight="1" thickBot="1">
      <c r="A6" s="2128"/>
      <c r="B6" s="40" t="s">
        <v>751</v>
      </c>
      <c r="C6" s="406" t="str">
        <f>IF(C5="","",C5/1.65)</f>
        <v/>
      </c>
      <c r="D6" s="406" t="str">
        <f t="shared" ref="D6:J6" si="0">IF(D5="","",D5/1.65)</f>
        <v/>
      </c>
      <c r="E6" s="406" t="str">
        <f t="shared" si="0"/>
        <v/>
      </c>
      <c r="F6" s="406" t="str">
        <f t="shared" si="0"/>
        <v/>
      </c>
      <c r="G6" s="406" t="str">
        <f t="shared" si="0"/>
        <v/>
      </c>
      <c r="H6" s="406" t="str">
        <f t="shared" si="0"/>
        <v/>
      </c>
      <c r="I6" s="406" t="str">
        <f t="shared" si="0"/>
        <v/>
      </c>
      <c r="J6" s="406" t="str">
        <f t="shared" si="0"/>
        <v/>
      </c>
      <c r="K6" s="48" t="s">
        <v>752</v>
      </c>
      <c r="L6" s="49" t="s">
        <v>753</v>
      </c>
      <c r="O6" s="50"/>
      <c r="P6" s="51"/>
      <c r="Q6" s="52"/>
      <c r="R6" s="52"/>
      <c r="S6" s="51"/>
      <c r="T6" s="51"/>
      <c r="U6" s="51"/>
      <c r="V6" s="51"/>
      <c r="W6" s="51"/>
      <c r="X6" s="53"/>
      <c r="Y6" s="54"/>
      <c r="Z6" s="54"/>
      <c r="AA6" s="54"/>
      <c r="AB6" s="55"/>
      <c r="AE6" s="10" t="s">
        <v>159</v>
      </c>
    </row>
    <row r="7" spans="1:31" ht="16.5" customHeight="1" thickTop="1" thickBot="1">
      <c r="A7" s="2133" t="s">
        <v>773</v>
      </c>
      <c r="B7" s="2134"/>
      <c r="C7" s="2134"/>
      <c r="D7" s="2134"/>
      <c r="E7" s="2135"/>
      <c r="F7" s="56">
        <f>I39</f>
        <v>0</v>
      </c>
      <c r="G7" s="57" t="s">
        <v>774</v>
      </c>
      <c r="H7" s="58">
        <f>K5</f>
        <v>0</v>
      </c>
      <c r="I7" s="57" t="s">
        <v>775</v>
      </c>
      <c r="J7" s="57" t="s">
        <v>668</v>
      </c>
      <c r="K7" s="59" t="e">
        <f>ROUNDDOWN(I39/K5,2)</f>
        <v>#DIV/0!</v>
      </c>
      <c r="L7" s="59" t="e">
        <f>K7-$I$1/100</f>
        <v>#DIV/0!</v>
      </c>
      <c r="O7" s="50"/>
      <c r="P7" s="51"/>
      <c r="Q7" s="52"/>
      <c r="R7" s="52"/>
      <c r="S7" s="51"/>
      <c r="T7" s="51"/>
      <c r="U7" s="51"/>
      <c r="V7" s="51"/>
      <c r="W7" s="51"/>
      <c r="X7" s="53"/>
      <c r="Y7" s="54"/>
      <c r="Z7" s="54"/>
      <c r="AA7" s="54"/>
      <c r="AB7" s="55"/>
      <c r="AE7" s="10" t="s">
        <v>160</v>
      </c>
    </row>
    <row r="8" spans="1:31" ht="16.5" customHeight="1" thickTop="1">
      <c r="K8" s="11"/>
      <c r="L8" s="60"/>
      <c r="O8" s="50"/>
      <c r="P8" s="51"/>
      <c r="Q8" s="52"/>
      <c r="R8" s="52"/>
      <c r="S8" s="51"/>
      <c r="T8" s="51"/>
      <c r="U8" s="51"/>
      <c r="V8" s="51"/>
      <c r="W8" s="51"/>
      <c r="X8" s="53"/>
      <c r="Y8" s="54"/>
      <c r="Z8" s="54"/>
      <c r="AA8" s="54"/>
      <c r="AB8" s="55"/>
      <c r="AE8" s="10" t="s">
        <v>161</v>
      </c>
    </row>
    <row r="9" spans="1:31" ht="16.5" customHeight="1" thickBot="1">
      <c r="A9" s="61"/>
      <c r="B9" s="62" t="s">
        <v>754</v>
      </c>
      <c r="C9" s="62" t="s">
        <v>755</v>
      </c>
      <c r="D9" s="62" t="s">
        <v>756</v>
      </c>
      <c r="E9" s="62" t="s">
        <v>680</v>
      </c>
      <c r="F9" s="62" t="s">
        <v>757</v>
      </c>
      <c r="G9" s="62" t="s">
        <v>758</v>
      </c>
      <c r="H9" s="62" t="s">
        <v>759</v>
      </c>
      <c r="I9" s="2129" t="s">
        <v>760</v>
      </c>
      <c r="J9" s="2136"/>
      <c r="K9" s="2146" t="s">
        <v>761</v>
      </c>
      <c r="L9" s="2147"/>
      <c r="O9" s="50"/>
      <c r="P9" s="51"/>
      <c r="Q9" s="52"/>
      <c r="R9" s="52"/>
      <c r="S9" s="51"/>
      <c r="T9" s="51"/>
      <c r="U9" s="51"/>
      <c r="V9" s="51"/>
      <c r="W9" s="51"/>
      <c r="X9" s="53"/>
      <c r="Y9" s="54"/>
      <c r="Z9" s="54"/>
      <c r="AA9" s="54"/>
      <c r="AB9" s="55"/>
      <c r="AE9" s="10" t="s">
        <v>762</v>
      </c>
    </row>
    <row r="10" spans="1:31" ht="16.5" customHeight="1" thickTop="1">
      <c r="A10" s="2129" t="s">
        <v>763</v>
      </c>
      <c r="B10" s="350"/>
      <c r="C10" s="353"/>
      <c r="D10" s="353"/>
      <c r="E10" s="350"/>
      <c r="F10" s="350"/>
      <c r="G10" s="350"/>
      <c r="H10" s="41">
        <f t="shared" ref="H10:H38" si="1">ROUNDDOWN(C10*D10,2)</f>
        <v>0</v>
      </c>
      <c r="I10" s="2138" t="s">
        <v>776</v>
      </c>
      <c r="J10" s="2139"/>
      <c r="K10" s="2157" t="s">
        <v>230</v>
      </c>
      <c r="L10" s="2152" t="e">
        <f>ROUNDDOWN(I11/I39,2)</f>
        <v>#DIV/0!</v>
      </c>
      <c r="O10" s="50"/>
      <c r="P10" s="51"/>
      <c r="Q10" s="52"/>
      <c r="R10" s="52"/>
      <c r="S10" s="51"/>
      <c r="T10" s="51"/>
      <c r="U10" s="51"/>
      <c r="V10" s="51"/>
      <c r="W10" s="51"/>
      <c r="X10" s="53"/>
      <c r="Y10" s="54"/>
      <c r="Z10" s="54"/>
      <c r="AA10" s="54"/>
      <c r="AB10" s="55"/>
      <c r="AE10" s="10" t="s">
        <v>764</v>
      </c>
    </row>
    <row r="11" spans="1:31" ht="16.5" customHeight="1" thickBot="1">
      <c r="A11" s="2129"/>
      <c r="B11" s="350"/>
      <c r="C11" s="353"/>
      <c r="D11" s="353"/>
      <c r="E11" s="350"/>
      <c r="F11" s="350"/>
      <c r="G11" s="350"/>
      <c r="H11" s="41">
        <f t="shared" si="1"/>
        <v>0</v>
      </c>
      <c r="I11" s="2115">
        <f>SUM(H10:H14)</f>
        <v>0</v>
      </c>
      <c r="J11" s="2116"/>
      <c r="K11" s="2113"/>
      <c r="L11" s="2153"/>
      <c r="O11" s="50"/>
      <c r="P11" s="51"/>
      <c r="Q11" s="52"/>
      <c r="R11" s="52"/>
      <c r="S11" s="51"/>
      <c r="T11" s="51"/>
      <c r="U11" s="51"/>
      <c r="V11" s="51"/>
      <c r="W11" s="51"/>
      <c r="X11" s="53"/>
      <c r="Y11" s="54"/>
      <c r="Z11" s="54"/>
      <c r="AA11" s="54"/>
      <c r="AB11" s="55"/>
      <c r="AE11" s="10" t="s">
        <v>765</v>
      </c>
    </row>
    <row r="12" spans="1:31" ht="16.5" customHeight="1" thickTop="1">
      <c r="A12" s="2129"/>
      <c r="B12" s="350"/>
      <c r="C12" s="353"/>
      <c r="D12" s="353"/>
      <c r="E12" s="350"/>
      <c r="F12" s="350"/>
      <c r="G12" s="350"/>
      <c r="H12" s="41">
        <f t="shared" si="1"/>
        <v>0</v>
      </c>
      <c r="I12" s="2115"/>
      <c r="J12" s="2116"/>
      <c r="K12" s="2113"/>
      <c r="L12" s="2152" t="e">
        <f>IF(L10-$I$1/100&lt;0,0,IF(L10=1,1,L10-$I$1/100))</f>
        <v>#DIV/0!</v>
      </c>
      <c r="O12" s="50"/>
      <c r="P12" s="51"/>
      <c r="Q12" s="52"/>
      <c r="R12" s="52"/>
      <c r="S12" s="51"/>
      <c r="T12" s="51"/>
      <c r="U12" s="51"/>
      <c r="V12" s="51"/>
      <c r="W12" s="51"/>
      <c r="X12" s="53"/>
      <c r="Y12" s="54"/>
      <c r="Z12" s="54"/>
      <c r="AA12" s="54"/>
      <c r="AB12" s="55"/>
      <c r="AE12" s="10" t="s">
        <v>162</v>
      </c>
    </row>
    <row r="13" spans="1:31" ht="16.5" customHeight="1">
      <c r="A13" s="2129"/>
      <c r="B13" s="350"/>
      <c r="C13" s="353"/>
      <c r="D13" s="353"/>
      <c r="E13" s="350"/>
      <c r="F13" s="350"/>
      <c r="G13" s="350"/>
      <c r="H13" s="41">
        <f t="shared" si="1"/>
        <v>0</v>
      </c>
      <c r="I13" s="2115"/>
      <c r="J13" s="2116"/>
      <c r="K13" s="2113"/>
      <c r="L13" s="2155"/>
      <c r="O13" s="50"/>
      <c r="P13" s="51"/>
      <c r="Q13" s="52"/>
      <c r="R13" s="52"/>
      <c r="S13" s="51"/>
      <c r="T13" s="51"/>
      <c r="U13" s="51"/>
      <c r="V13" s="51"/>
      <c r="W13" s="51"/>
      <c r="X13" s="53"/>
      <c r="Y13" s="54"/>
      <c r="Z13" s="54"/>
      <c r="AA13" s="54"/>
      <c r="AB13" s="55"/>
      <c r="AE13" s="10" t="s">
        <v>766</v>
      </c>
    </row>
    <row r="14" spans="1:31" ht="16.5" customHeight="1" thickBot="1">
      <c r="A14" s="2137"/>
      <c r="B14" s="350"/>
      <c r="C14" s="354"/>
      <c r="D14" s="354"/>
      <c r="E14" s="351"/>
      <c r="F14" s="351"/>
      <c r="G14" s="351"/>
      <c r="H14" s="63">
        <f t="shared" si="1"/>
        <v>0</v>
      </c>
      <c r="I14" s="2117"/>
      <c r="J14" s="2118"/>
      <c r="K14" s="2114"/>
      <c r="L14" s="2153"/>
      <c r="O14" s="50"/>
      <c r="P14" s="51"/>
      <c r="Q14" s="52"/>
      <c r="R14" s="52"/>
      <c r="S14" s="51"/>
      <c r="T14" s="51"/>
      <c r="U14" s="51"/>
      <c r="V14" s="51"/>
      <c r="W14" s="51"/>
      <c r="X14" s="53"/>
      <c r="Y14" s="54"/>
      <c r="Z14" s="54"/>
      <c r="AA14" s="54"/>
      <c r="AB14" s="55"/>
    </row>
    <row r="15" spans="1:31" ht="16.5" customHeight="1" thickTop="1" thickBot="1">
      <c r="A15" s="2140" t="s">
        <v>767</v>
      </c>
      <c r="B15" s="355"/>
      <c r="C15" s="356"/>
      <c r="D15" s="356"/>
      <c r="E15" s="352"/>
      <c r="F15" s="352"/>
      <c r="G15" s="352"/>
      <c r="H15" s="64">
        <f t="shared" si="1"/>
        <v>0</v>
      </c>
      <c r="I15" s="2126" t="s">
        <v>777</v>
      </c>
      <c r="J15" s="2127"/>
      <c r="K15" s="2112" t="s">
        <v>231</v>
      </c>
      <c r="L15" s="2123" t="e">
        <f>ROUNDDOWN(I16/I39,2)</f>
        <v>#DIV/0!</v>
      </c>
      <c r="O15" s="65"/>
      <c r="P15" s="66"/>
      <c r="Q15" s="67"/>
      <c r="R15" s="67"/>
      <c r="S15" s="66"/>
      <c r="T15" s="66"/>
      <c r="U15" s="66"/>
      <c r="V15" s="66"/>
      <c r="W15" s="66"/>
      <c r="X15" s="68"/>
      <c r="Y15" s="69"/>
      <c r="Z15" s="69"/>
      <c r="AA15" s="69"/>
      <c r="AB15" s="70"/>
    </row>
    <row r="16" spans="1:31" ht="16.5" customHeight="1" thickTop="1" thickBot="1">
      <c r="A16" s="2129"/>
      <c r="B16" s="350"/>
      <c r="C16" s="353"/>
      <c r="D16" s="353"/>
      <c r="E16" s="350"/>
      <c r="F16" s="350"/>
      <c r="G16" s="350"/>
      <c r="H16" s="41">
        <f t="shared" si="1"/>
        <v>0</v>
      </c>
      <c r="I16" s="2115">
        <f>SUM(H15:H21)</f>
        <v>0</v>
      </c>
      <c r="J16" s="2116"/>
      <c r="K16" s="2113"/>
      <c r="L16" s="2123"/>
    </row>
    <row r="17" spans="1:12" ht="16.5" customHeight="1" thickTop="1" thickBot="1">
      <c r="A17" s="2129"/>
      <c r="B17" s="350"/>
      <c r="C17" s="353"/>
      <c r="D17" s="353"/>
      <c r="E17" s="350"/>
      <c r="F17" s="350"/>
      <c r="G17" s="350"/>
      <c r="H17" s="41">
        <f t="shared" si="1"/>
        <v>0</v>
      </c>
      <c r="I17" s="2115"/>
      <c r="J17" s="2116"/>
      <c r="K17" s="2113"/>
      <c r="L17" s="2123"/>
    </row>
    <row r="18" spans="1:12" ht="16.5" customHeight="1" thickTop="1" thickBot="1">
      <c r="A18" s="2129"/>
      <c r="B18" s="350"/>
      <c r="C18" s="353"/>
      <c r="D18" s="353"/>
      <c r="E18" s="350"/>
      <c r="F18" s="350"/>
      <c r="G18" s="350"/>
      <c r="H18" s="41">
        <f t="shared" si="1"/>
        <v>0</v>
      </c>
      <c r="I18" s="2115"/>
      <c r="J18" s="2116"/>
      <c r="K18" s="2113"/>
      <c r="L18" s="2123" t="e">
        <f>IF(L15-$I$1/100&lt;0,0,IF(L15=1,1,L15-$I$1/100))</f>
        <v>#DIV/0!</v>
      </c>
    </row>
    <row r="19" spans="1:12" ht="16.5" customHeight="1" thickTop="1" thickBot="1">
      <c r="A19" s="2129"/>
      <c r="B19" s="350"/>
      <c r="C19" s="353"/>
      <c r="D19" s="353"/>
      <c r="E19" s="350"/>
      <c r="F19" s="350"/>
      <c r="G19" s="350"/>
      <c r="H19" s="41">
        <f t="shared" si="1"/>
        <v>0</v>
      </c>
      <c r="I19" s="2115"/>
      <c r="J19" s="2116"/>
      <c r="K19" s="2113"/>
      <c r="L19" s="2123"/>
    </row>
    <row r="20" spans="1:12" ht="16.5" customHeight="1" thickTop="1" thickBot="1">
      <c r="A20" s="2129"/>
      <c r="B20" s="350"/>
      <c r="C20" s="353"/>
      <c r="D20" s="353"/>
      <c r="E20" s="350"/>
      <c r="F20" s="350"/>
      <c r="G20" s="350"/>
      <c r="H20" s="41">
        <f t="shared" si="1"/>
        <v>0</v>
      </c>
      <c r="I20" s="2115"/>
      <c r="J20" s="2116"/>
      <c r="K20" s="2113"/>
      <c r="L20" s="2123"/>
    </row>
    <row r="21" spans="1:12" ht="16.5" customHeight="1" thickTop="1" thickBot="1">
      <c r="A21" s="2137"/>
      <c r="B21" s="351"/>
      <c r="C21" s="354"/>
      <c r="D21" s="354"/>
      <c r="E21" s="351"/>
      <c r="F21" s="351"/>
      <c r="G21" s="351"/>
      <c r="H21" s="63">
        <f t="shared" si="1"/>
        <v>0</v>
      </c>
      <c r="I21" s="2117"/>
      <c r="J21" s="2118"/>
      <c r="K21" s="2114"/>
      <c r="L21" s="2123"/>
    </row>
    <row r="22" spans="1:12" ht="16.5" customHeight="1" thickTop="1" thickBot="1">
      <c r="A22" s="2128" t="s">
        <v>768</v>
      </c>
      <c r="B22" s="352"/>
      <c r="C22" s="356"/>
      <c r="D22" s="356"/>
      <c r="E22" s="350"/>
      <c r="F22" s="352"/>
      <c r="G22" s="352"/>
      <c r="H22" s="41">
        <f t="shared" si="1"/>
        <v>0</v>
      </c>
      <c r="I22" s="2141" t="s">
        <v>778</v>
      </c>
      <c r="J22" s="2142"/>
      <c r="K22" s="2148" t="s">
        <v>232</v>
      </c>
      <c r="L22" s="2123" t="e">
        <f>ROUNDDOWN(I23/I39,2)</f>
        <v>#DIV/0!</v>
      </c>
    </row>
    <row r="23" spans="1:12" ht="16.5" customHeight="1" thickTop="1" thickBot="1">
      <c r="A23" s="2129"/>
      <c r="B23" s="350"/>
      <c r="C23" s="353"/>
      <c r="D23" s="353"/>
      <c r="E23" s="350"/>
      <c r="F23" s="350"/>
      <c r="G23" s="350"/>
      <c r="H23" s="41">
        <f t="shared" si="1"/>
        <v>0</v>
      </c>
      <c r="I23" s="2115">
        <f>SUM(H22:H28)</f>
        <v>0</v>
      </c>
      <c r="J23" s="2116"/>
      <c r="K23" s="2113"/>
      <c r="L23" s="2123"/>
    </row>
    <row r="24" spans="1:12" ht="16.5" customHeight="1" thickTop="1" thickBot="1">
      <c r="A24" s="2129"/>
      <c r="B24" s="350"/>
      <c r="C24" s="353"/>
      <c r="D24" s="353"/>
      <c r="E24" s="350"/>
      <c r="F24" s="350"/>
      <c r="G24" s="350"/>
      <c r="H24" s="41">
        <f t="shared" si="1"/>
        <v>0</v>
      </c>
      <c r="I24" s="2115"/>
      <c r="J24" s="2116"/>
      <c r="K24" s="2113"/>
      <c r="L24" s="2123"/>
    </row>
    <row r="25" spans="1:12" ht="16.5" customHeight="1" thickTop="1" thickBot="1">
      <c r="A25" s="2129"/>
      <c r="B25" s="350"/>
      <c r="C25" s="353"/>
      <c r="D25" s="353"/>
      <c r="E25" s="350"/>
      <c r="F25" s="350"/>
      <c r="G25" s="350"/>
      <c r="H25" s="41">
        <f t="shared" si="1"/>
        <v>0</v>
      </c>
      <c r="I25" s="2115"/>
      <c r="J25" s="2116"/>
      <c r="K25" s="2113"/>
      <c r="L25" s="2123" t="e">
        <f>IF(L22-$I$1/100&lt;0,0,IF(L22=1,1,L22-$I$1/100))</f>
        <v>#DIV/0!</v>
      </c>
    </row>
    <row r="26" spans="1:12" ht="16.5" customHeight="1" thickTop="1" thickBot="1">
      <c r="A26" s="2129"/>
      <c r="B26" s="350"/>
      <c r="C26" s="353"/>
      <c r="D26" s="353"/>
      <c r="E26" s="350"/>
      <c r="F26" s="350"/>
      <c r="G26" s="350"/>
      <c r="H26" s="41">
        <f t="shared" si="1"/>
        <v>0</v>
      </c>
      <c r="I26" s="2115"/>
      <c r="J26" s="2116"/>
      <c r="K26" s="2113"/>
      <c r="L26" s="2123"/>
    </row>
    <row r="27" spans="1:12" ht="16.5" customHeight="1" thickTop="1" thickBot="1">
      <c r="A27" s="2129"/>
      <c r="B27" s="350"/>
      <c r="C27" s="353"/>
      <c r="D27" s="353"/>
      <c r="E27" s="350"/>
      <c r="F27" s="350"/>
      <c r="G27" s="350"/>
      <c r="H27" s="41">
        <f t="shared" si="1"/>
        <v>0</v>
      </c>
      <c r="I27" s="2115"/>
      <c r="J27" s="2116"/>
      <c r="K27" s="2113"/>
      <c r="L27" s="2123"/>
    </row>
    <row r="28" spans="1:12" ht="16.5" customHeight="1" thickTop="1" thickBot="1">
      <c r="A28" s="2130"/>
      <c r="B28" s="357"/>
      <c r="C28" s="354"/>
      <c r="D28" s="354"/>
      <c r="E28" s="351"/>
      <c r="F28" s="351"/>
      <c r="G28" s="351"/>
      <c r="H28" s="63">
        <f t="shared" si="1"/>
        <v>0</v>
      </c>
      <c r="I28" s="2115"/>
      <c r="J28" s="2116"/>
      <c r="K28" s="2149"/>
      <c r="L28" s="2123"/>
    </row>
    <row r="29" spans="1:12" ht="16.5" customHeight="1" thickTop="1" thickBot="1">
      <c r="A29" s="2140" t="s">
        <v>769</v>
      </c>
      <c r="B29" s="355"/>
      <c r="C29" s="356"/>
      <c r="D29" s="356"/>
      <c r="E29" s="350"/>
      <c r="F29" s="352"/>
      <c r="G29" s="352"/>
      <c r="H29" s="41">
        <f t="shared" si="1"/>
        <v>0</v>
      </c>
      <c r="I29" s="2126" t="s">
        <v>779</v>
      </c>
      <c r="J29" s="2127"/>
      <c r="K29" s="2112" t="s">
        <v>233</v>
      </c>
      <c r="L29" s="2123" t="e">
        <f>ROUNDDOWN(I30/I39,2)</f>
        <v>#DIV/0!</v>
      </c>
    </row>
    <row r="30" spans="1:12" ht="16.5" customHeight="1" thickTop="1" thickBot="1">
      <c r="A30" s="2129"/>
      <c r="B30" s="350"/>
      <c r="C30" s="353"/>
      <c r="D30" s="353"/>
      <c r="E30" s="350"/>
      <c r="F30" s="350"/>
      <c r="G30" s="350"/>
      <c r="H30" s="41">
        <f t="shared" si="1"/>
        <v>0</v>
      </c>
      <c r="I30" s="2115">
        <f>SUM(H29:H35)</f>
        <v>0</v>
      </c>
      <c r="J30" s="2116"/>
      <c r="K30" s="2113"/>
      <c r="L30" s="2123"/>
    </row>
    <row r="31" spans="1:12" ht="16.5" customHeight="1" thickTop="1" thickBot="1">
      <c r="A31" s="2129"/>
      <c r="B31" s="350"/>
      <c r="C31" s="353"/>
      <c r="D31" s="353"/>
      <c r="E31" s="350"/>
      <c r="F31" s="350"/>
      <c r="G31" s="350"/>
      <c r="H31" s="41">
        <f t="shared" si="1"/>
        <v>0</v>
      </c>
      <c r="I31" s="2115"/>
      <c r="J31" s="2116"/>
      <c r="K31" s="2113"/>
      <c r="L31" s="2123"/>
    </row>
    <row r="32" spans="1:12" ht="16.5" customHeight="1" thickTop="1" thickBot="1">
      <c r="A32" s="2129"/>
      <c r="B32" s="350"/>
      <c r="C32" s="353"/>
      <c r="D32" s="353"/>
      <c r="E32" s="350"/>
      <c r="F32" s="350"/>
      <c r="G32" s="350"/>
      <c r="H32" s="41">
        <f t="shared" si="1"/>
        <v>0</v>
      </c>
      <c r="I32" s="2115"/>
      <c r="J32" s="2116"/>
      <c r="K32" s="2113"/>
      <c r="L32" s="2123" t="e">
        <f>IF(L29-$I$1/100&lt;0,0,IF(L29=1,1,L29-$I$1/100))</f>
        <v>#DIV/0!</v>
      </c>
    </row>
    <row r="33" spans="1:12" ht="16.5" customHeight="1" thickTop="1" thickBot="1">
      <c r="A33" s="2129"/>
      <c r="B33" s="350"/>
      <c r="C33" s="353"/>
      <c r="D33" s="353"/>
      <c r="E33" s="350"/>
      <c r="F33" s="350"/>
      <c r="G33" s="350"/>
      <c r="H33" s="41">
        <f t="shared" si="1"/>
        <v>0</v>
      </c>
      <c r="I33" s="2115"/>
      <c r="J33" s="2116"/>
      <c r="K33" s="2113"/>
      <c r="L33" s="2123"/>
    </row>
    <row r="34" spans="1:12" ht="16.5" customHeight="1" thickTop="1" thickBot="1">
      <c r="A34" s="2129"/>
      <c r="B34" s="350"/>
      <c r="C34" s="353"/>
      <c r="D34" s="353"/>
      <c r="E34" s="350"/>
      <c r="F34" s="350"/>
      <c r="G34" s="350"/>
      <c r="H34" s="41">
        <f t="shared" si="1"/>
        <v>0</v>
      </c>
      <c r="I34" s="2115"/>
      <c r="J34" s="2116"/>
      <c r="K34" s="2113"/>
      <c r="L34" s="2123"/>
    </row>
    <row r="35" spans="1:12" ht="16.5" customHeight="1" thickTop="1" thickBot="1">
      <c r="A35" s="2137"/>
      <c r="B35" s="351"/>
      <c r="C35" s="354"/>
      <c r="D35" s="354"/>
      <c r="E35" s="351"/>
      <c r="F35" s="351"/>
      <c r="G35" s="351"/>
      <c r="H35" s="63">
        <f t="shared" si="1"/>
        <v>0</v>
      </c>
      <c r="I35" s="2117"/>
      <c r="J35" s="2118"/>
      <c r="K35" s="2114"/>
      <c r="L35" s="2123"/>
    </row>
    <row r="36" spans="1:12" ht="16.5" customHeight="1" thickTop="1" thickBot="1">
      <c r="A36" s="2140" t="s">
        <v>770</v>
      </c>
      <c r="B36" s="355"/>
      <c r="C36" s="356"/>
      <c r="D36" s="356"/>
      <c r="E36" s="352"/>
      <c r="F36" s="352"/>
      <c r="G36" s="352"/>
      <c r="H36" s="41">
        <f t="shared" si="1"/>
        <v>0</v>
      </c>
      <c r="I36" s="2141" t="s">
        <v>780</v>
      </c>
      <c r="J36" s="2142"/>
      <c r="K36" s="2112" t="s">
        <v>234</v>
      </c>
      <c r="L36" s="2123" t="e">
        <f>ROUNDDOWN(I37/I39,2)</f>
        <v>#DIV/0!</v>
      </c>
    </row>
    <row r="37" spans="1:12" ht="16.5" customHeight="1" thickTop="1" thickBot="1">
      <c r="A37" s="2129"/>
      <c r="B37" s="350"/>
      <c r="C37" s="353"/>
      <c r="D37" s="353"/>
      <c r="E37" s="350"/>
      <c r="F37" s="350"/>
      <c r="G37" s="350"/>
      <c r="H37" s="41">
        <f t="shared" si="1"/>
        <v>0</v>
      </c>
      <c r="I37" s="2115">
        <f>SUM(H36:H38)</f>
        <v>0</v>
      </c>
      <c r="J37" s="2116"/>
      <c r="K37" s="2113"/>
      <c r="L37" s="2123"/>
    </row>
    <row r="38" spans="1:12" ht="16.5" customHeight="1" thickTop="1" thickBot="1">
      <c r="A38" s="2137"/>
      <c r="B38" s="351"/>
      <c r="C38" s="354"/>
      <c r="D38" s="354"/>
      <c r="E38" s="351"/>
      <c r="F38" s="351"/>
      <c r="G38" s="351"/>
      <c r="H38" s="63">
        <f t="shared" si="1"/>
        <v>0</v>
      </c>
      <c r="I38" s="2117"/>
      <c r="J38" s="2118"/>
      <c r="K38" s="2114"/>
      <c r="L38" s="2123" t="e">
        <f>IF(L36-$I$1/100&lt;0,0,IF(L36=1,1,L36-$I$1/100))</f>
        <v>#DIV/0!</v>
      </c>
    </row>
    <row r="39" spans="1:12" ht="15" customHeight="1" thickTop="1" thickBot="1">
      <c r="A39" s="26"/>
      <c r="G39" s="2119" t="s">
        <v>781</v>
      </c>
      <c r="H39" s="2120"/>
      <c r="I39" s="2121">
        <f>SUM(I11,I16,I23,I30,I37)</f>
        <v>0</v>
      </c>
      <c r="J39" s="2122"/>
      <c r="L39" s="2123"/>
    </row>
    <row r="40" spans="1:12" ht="14.25" thickTop="1"/>
    <row r="41" spans="1:12" ht="13.9" customHeight="1"/>
    <row r="42" spans="1:12" ht="29.25" customHeight="1"/>
    <row r="43" spans="1:12" ht="14.25" customHeight="1">
      <c r="A43" s="39"/>
    </row>
    <row r="45" spans="1:12" ht="14.25" customHeight="1"/>
    <row r="48" spans="1:12" ht="15" customHeight="1"/>
    <row r="49" ht="14.25" customHeight="1"/>
    <row r="51" ht="13.5" customHeight="1"/>
    <row r="54" ht="15" customHeight="1"/>
    <row r="61" ht="15" customHeight="1"/>
    <row r="68" ht="15" customHeight="1"/>
    <row r="75" ht="15" customHeight="1"/>
    <row r="81" spans="1:1" ht="29.25" customHeight="1"/>
    <row r="82" spans="1:1" ht="14.25" customHeight="1">
      <c r="A82" s="39"/>
    </row>
    <row r="84" spans="1:1" ht="14.25" customHeight="1"/>
    <row r="87" spans="1:1" ht="15" customHeight="1"/>
    <row r="88" spans="1:1" ht="14.25" customHeight="1"/>
    <row r="90" spans="1:1" ht="13.5" customHeight="1"/>
    <row r="93" spans="1:1" ht="15" customHeight="1"/>
    <row r="100" ht="15" customHeight="1"/>
    <row r="107" ht="15" customHeight="1"/>
    <row r="114" spans="1:1" ht="15" customHeight="1"/>
    <row r="119" spans="1:1" ht="13.9" customHeight="1"/>
    <row r="120" spans="1:1" ht="29.25" customHeight="1"/>
    <row r="121" spans="1:1" ht="14.25" customHeight="1">
      <c r="A121" s="39"/>
    </row>
    <row r="123" spans="1:1" ht="14.25" customHeight="1"/>
    <row r="126" spans="1:1" ht="15" customHeight="1"/>
    <row r="127" spans="1:1" ht="14.25" customHeight="1"/>
    <row r="129" ht="13.5" customHeight="1"/>
    <row r="132" ht="15" customHeight="1"/>
    <row r="139" ht="15" customHeight="1"/>
    <row r="146" spans="1:1" ht="15" customHeight="1"/>
    <row r="153" spans="1:1" ht="15" customHeight="1"/>
    <row r="159" spans="1:1" ht="29.25" customHeight="1"/>
    <row r="160" spans="1:1" ht="14.25" customHeight="1">
      <c r="A160" s="39"/>
    </row>
    <row r="162" ht="14.25" customHeight="1"/>
    <row r="165" ht="15" customHeight="1"/>
    <row r="166" ht="14.25" customHeight="1"/>
    <row r="168" ht="13.5" customHeight="1"/>
    <row r="171" ht="15" customHeight="1"/>
    <row r="178" ht="15" customHeight="1"/>
    <row r="185" ht="15" customHeight="1"/>
    <row r="192" ht="15" customHeight="1"/>
    <row r="197" spans="1:1" ht="13.9" customHeight="1"/>
    <row r="198" spans="1:1" ht="29.25" customHeight="1"/>
    <row r="199" spans="1:1" ht="14.25" customHeight="1">
      <c r="A199" s="39"/>
    </row>
    <row r="201" spans="1:1" ht="14.25" customHeight="1"/>
    <row r="204" spans="1:1" ht="15" customHeight="1"/>
    <row r="205" spans="1:1" ht="14.25" customHeight="1"/>
    <row r="207" spans="1:1" ht="13.5" customHeight="1"/>
    <row r="210" ht="15" customHeight="1"/>
    <row r="217" ht="15" customHeight="1"/>
    <row r="224" ht="15" customHeight="1"/>
    <row r="231" spans="1:1" ht="15" customHeight="1"/>
    <row r="237" spans="1:1" ht="29.25" customHeight="1"/>
    <row r="238" spans="1:1" ht="14.25" customHeight="1"/>
    <row r="239" spans="1:1" ht="29.25" customHeight="1"/>
    <row r="240" spans="1:1" ht="14.25" customHeight="1">
      <c r="A240" s="39"/>
    </row>
    <row r="242" ht="14.25" customHeight="1"/>
    <row r="245" ht="15" customHeight="1"/>
    <row r="246" ht="14.25" customHeight="1"/>
    <row r="248" ht="13.5" customHeight="1"/>
    <row r="251" ht="15" customHeight="1"/>
    <row r="258" ht="15" customHeight="1"/>
    <row r="265" ht="15" customHeight="1"/>
    <row r="272" ht="15" customHeight="1"/>
    <row r="277" spans="1:1" ht="13.9" customHeight="1"/>
    <row r="278" spans="1:1" ht="29.25" customHeight="1"/>
    <row r="279" spans="1:1" ht="14.25" customHeight="1">
      <c r="A279" s="39"/>
    </row>
    <row r="281" spans="1:1" ht="14.25" customHeight="1"/>
    <row r="284" spans="1:1" ht="15" customHeight="1"/>
    <row r="285" spans="1:1" ht="14.25" customHeight="1"/>
    <row r="287" spans="1:1" ht="13.5" customHeight="1"/>
    <row r="290" ht="15" customHeight="1"/>
    <row r="297" ht="15" customHeight="1"/>
    <row r="304" ht="15" customHeight="1"/>
    <row r="311" spans="1:1" ht="15" customHeight="1"/>
    <row r="315" spans="1:1" ht="29.25" customHeight="1"/>
    <row r="316" spans="1:1" ht="14.25" customHeight="1"/>
    <row r="318" spans="1:1" ht="29.25" customHeight="1"/>
    <row r="319" spans="1:1" ht="14.25" customHeight="1">
      <c r="A319" s="39"/>
    </row>
    <row r="321" ht="14.25" customHeight="1"/>
    <row r="324" ht="15" customHeight="1"/>
    <row r="325" ht="14.25" customHeight="1"/>
    <row r="327" ht="13.5" customHeight="1"/>
    <row r="330" ht="15" customHeight="1"/>
    <row r="337" ht="15" customHeight="1"/>
    <row r="344" ht="15" customHeight="1"/>
    <row r="351" ht="15" customHeight="1"/>
    <row r="356" spans="1:1" ht="13.9" customHeight="1"/>
    <row r="357" spans="1:1" ht="29.25" customHeight="1"/>
    <row r="358" spans="1:1" ht="14.25" customHeight="1">
      <c r="A358" s="39"/>
    </row>
    <row r="360" spans="1:1" ht="14.25" customHeight="1"/>
    <row r="363" spans="1:1" ht="15" customHeight="1"/>
    <row r="364" spans="1:1" ht="14.25" customHeight="1"/>
    <row r="366" spans="1:1" ht="13.5" customHeight="1"/>
    <row r="369" ht="15" customHeight="1"/>
    <row r="376" ht="15" customHeight="1"/>
    <row r="383" ht="15" customHeight="1"/>
    <row r="390" spans="1:1" ht="15" customHeight="1"/>
    <row r="394" spans="1:1" ht="14.25" customHeight="1"/>
    <row r="396" spans="1:1" ht="14.25" customHeight="1"/>
    <row r="398" spans="1:1" ht="29.25" customHeight="1"/>
    <row r="399" spans="1:1" ht="14.25" customHeight="1">
      <c r="A399" s="39"/>
    </row>
    <row r="401" ht="14.25" customHeight="1"/>
    <row r="404" ht="15" customHeight="1"/>
    <row r="405" ht="14.25" customHeight="1"/>
    <row r="407" ht="13.5" customHeight="1"/>
    <row r="410" ht="15" customHeight="1"/>
    <row r="417" ht="15" customHeight="1"/>
    <row r="424" ht="15" customHeight="1"/>
    <row r="431" ht="15" customHeight="1"/>
    <row r="436" spans="1:1" ht="13.9" customHeight="1"/>
    <row r="437" spans="1:1" ht="29.25" customHeight="1"/>
    <row r="438" spans="1:1" ht="14.25" customHeight="1">
      <c r="A438" s="39"/>
    </row>
    <row r="440" spans="1:1" ht="14.25" customHeight="1"/>
    <row r="443" spans="1:1" ht="15" customHeight="1"/>
    <row r="444" spans="1:1" ht="14.25" customHeight="1"/>
    <row r="446" spans="1:1" ht="13.5" customHeight="1"/>
    <row r="449" ht="15" customHeight="1"/>
    <row r="456" ht="15" customHeight="1"/>
    <row r="463" ht="15" customHeight="1"/>
    <row r="470" spans="1:1" ht="15" customHeight="1"/>
    <row r="474" spans="1:1" ht="14.25" customHeight="1"/>
    <row r="477" spans="1:1" ht="15" customHeight="1"/>
    <row r="478" spans="1:1" ht="29.25" customHeight="1"/>
    <row r="479" spans="1:1" ht="14.25" customHeight="1">
      <c r="A479" s="39"/>
    </row>
    <row r="481" ht="14.25" customHeight="1"/>
    <row r="484" ht="15" customHeight="1"/>
    <row r="485" ht="14.25" customHeight="1"/>
    <row r="487" ht="13.5" customHeight="1"/>
    <row r="490" ht="15" customHeight="1"/>
    <row r="497" ht="15" customHeight="1"/>
    <row r="504" ht="15" customHeight="1"/>
    <row r="511" ht="15" customHeight="1"/>
    <row r="516" spans="1:1" ht="13.9" customHeight="1"/>
    <row r="517" spans="1:1" ht="29.25" customHeight="1"/>
    <row r="518" spans="1:1" ht="14.25" customHeight="1">
      <c r="A518" s="39"/>
    </row>
    <row r="520" spans="1:1" ht="14.25" customHeight="1"/>
    <row r="523" spans="1:1" ht="15" customHeight="1"/>
    <row r="524" spans="1:1" ht="14.25" customHeight="1"/>
    <row r="526" spans="1:1" ht="13.5" customHeight="1"/>
    <row r="529" ht="15" customHeight="1"/>
    <row r="536" ht="15" customHeight="1"/>
    <row r="543" ht="15" customHeight="1"/>
    <row r="550" spans="1:1" ht="15" customHeight="1"/>
    <row r="555" spans="1:1" ht="15" customHeight="1"/>
    <row r="556" spans="1:1" ht="14.25" customHeight="1"/>
    <row r="558" spans="1:1" ht="29.25" customHeight="1"/>
    <row r="559" spans="1:1" ht="14.25" customHeight="1">
      <c r="A559" s="39"/>
    </row>
    <row r="561" ht="14.25" customHeight="1"/>
    <row r="564" ht="15" customHeight="1"/>
    <row r="565" ht="14.25" customHeight="1"/>
    <row r="567" ht="13.5" customHeight="1"/>
    <row r="570" ht="15" customHeight="1"/>
    <row r="577" ht="15" customHeight="1"/>
    <row r="584" ht="15" customHeight="1"/>
    <row r="591" ht="15" customHeight="1"/>
    <row r="596" spans="1:1" ht="13.9" customHeight="1"/>
    <row r="597" spans="1:1" ht="29.25" customHeight="1"/>
    <row r="598" spans="1:1" ht="14.25" customHeight="1">
      <c r="A598" s="39"/>
    </row>
    <row r="600" spans="1:1" ht="14.25" customHeight="1"/>
    <row r="603" spans="1:1" ht="15" customHeight="1"/>
    <row r="604" spans="1:1" ht="14.25" customHeight="1"/>
    <row r="606" spans="1:1" ht="13.5" customHeight="1"/>
    <row r="609" ht="15" customHeight="1"/>
    <row r="616" ht="15" customHeight="1"/>
    <row r="623" ht="15" customHeight="1"/>
    <row r="630" spans="1:1" ht="15" customHeight="1"/>
    <row r="634" spans="1:1" ht="14.25" customHeight="1"/>
    <row r="636" spans="1:1" ht="13.5" customHeight="1"/>
    <row r="638" spans="1:1" ht="29.25" customHeight="1"/>
    <row r="639" spans="1:1" ht="14.25" customHeight="1">
      <c r="A639" s="39"/>
    </row>
    <row r="641" ht="14.25" customHeight="1"/>
    <row r="644" ht="15" customHeight="1"/>
    <row r="645" ht="14.25" customHeight="1"/>
    <row r="647" ht="13.5" customHeight="1"/>
    <row r="650" ht="15" customHeight="1"/>
    <row r="657" ht="15" customHeight="1"/>
    <row r="664" ht="15" customHeight="1"/>
    <row r="671" ht="15" customHeight="1"/>
    <row r="676" spans="1:1" ht="13.9" customHeight="1"/>
    <row r="677" spans="1:1" ht="29.25" customHeight="1"/>
    <row r="678" spans="1:1" ht="14.25" customHeight="1">
      <c r="A678" s="39"/>
    </row>
    <row r="680" spans="1:1" ht="14.25" customHeight="1"/>
    <row r="683" spans="1:1" ht="15" customHeight="1"/>
    <row r="684" spans="1:1" ht="14.25" customHeight="1"/>
    <row r="686" spans="1:1" ht="13.5" customHeight="1"/>
    <row r="689" ht="15" customHeight="1"/>
    <row r="696" ht="15" customHeight="1"/>
    <row r="703" ht="15" customHeight="1"/>
    <row r="710" spans="1:1" ht="15" customHeight="1"/>
    <row r="714" spans="1:1" ht="13.5" customHeight="1"/>
    <row r="717" spans="1:1" ht="15.6" customHeight="1"/>
    <row r="718" spans="1:1" ht="29.25" customHeight="1"/>
    <row r="719" spans="1:1" ht="14.25" customHeight="1">
      <c r="A719" s="39"/>
    </row>
    <row r="721" ht="14.25" customHeight="1"/>
    <row r="724" ht="15" customHeight="1"/>
    <row r="725" ht="14.25" customHeight="1"/>
    <row r="727" ht="13.5" customHeight="1"/>
    <row r="730" ht="15" customHeight="1"/>
    <row r="737" ht="15" customHeight="1"/>
    <row r="744" ht="15" customHeight="1"/>
    <row r="751" ht="15" customHeight="1"/>
    <row r="756" spans="1:1" ht="13.9" customHeight="1"/>
    <row r="757" spans="1:1" ht="29.25" customHeight="1"/>
    <row r="758" spans="1:1" ht="14.25" customHeight="1">
      <c r="A758" s="39"/>
    </row>
    <row r="760" spans="1:1" ht="14.25" customHeight="1"/>
    <row r="763" spans="1:1" ht="15" customHeight="1"/>
    <row r="764" spans="1:1" ht="14.25" customHeight="1"/>
    <row r="766" spans="1:1" ht="13.5" customHeight="1"/>
    <row r="769" ht="15" customHeight="1"/>
    <row r="776" ht="15" customHeight="1"/>
    <row r="783" ht="15" customHeight="1"/>
    <row r="790" spans="1:1" ht="15" customHeight="1"/>
    <row r="796" spans="1:1" ht="15" customHeight="1"/>
    <row r="797" spans="1:1" ht="15" customHeight="1"/>
    <row r="798" spans="1:1" ht="29.25" customHeight="1"/>
    <row r="799" spans="1:1" ht="14.25" customHeight="1">
      <c r="A799" s="39"/>
    </row>
    <row r="801" ht="14.25" customHeight="1"/>
    <row r="804" ht="15" customHeight="1"/>
    <row r="805" ht="14.25" customHeight="1"/>
    <row r="807" ht="13.5" customHeight="1"/>
    <row r="810" ht="15" customHeight="1"/>
    <row r="817" ht="15" customHeight="1"/>
    <row r="824" ht="15" customHeight="1"/>
    <row r="831" ht="15" customHeight="1"/>
    <row r="836" spans="1:1" ht="13.9" customHeight="1"/>
    <row r="837" spans="1:1" ht="29.25" customHeight="1"/>
    <row r="838" spans="1:1" ht="14.25" customHeight="1">
      <c r="A838" s="39"/>
    </row>
    <row r="840" spans="1:1" ht="14.25" customHeight="1"/>
    <row r="843" spans="1:1" ht="15" customHeight="1"/>
    <row r="844" spans="1:1" ht="14.25" customHeight="1"/>
    <row r="846" spans="1:1" ht="13.5" customHeight="1"/>
    <row r="849" ht="15" customHeight="1"/>
    <row r="856" ht="15" customHeight="1"/>
    <row r="863" ht="15" customHeight="1"/>
    <row r="870" spans="1:1" ht="15" customHeight="1"/>
    <row r="877" spans="1:1" ht="29.25" customHeight="1"/>
    <row r="878" spans="1:1" ht="14.25" customHeight="1">
      <c r="A878" s="39"/>
    </row>
    <row r="880" spans="1:1" ht="14.25" customHeight="1"/>
    <row r="883" ht="15" customHeight="1"/>
    <row r="884" ht="14.25" customHeight="1"/>
    <row r="886" ht="13.5" customHeight="1"/>
    <row r="889" ht="15" customHeight="1"/>
    <row r="896" ht="15" customHeight="1"/>
    <row r="903" ht="15" customHeight="1"/>
    <row r="910" ht="15" customHeight="1"/>
    <row r="915" spans="1:1" ht="13.9" customHeight="1"/>
    <row r="916" spans="1:1" ht="29.25" customHeight="1"/>
    <row r="917" spans="1:1" ht="14.25" customHeight="1">
      <c r="A917" s="39"/>
    </row>
    <row r="919" spans="1:1" ht="14.25" customHeight="1"/>
    <row r="922" spans="1:1" ht="15" customHeight="1"/>
    <row r="923" spans="1:1" ht="14.25" customHeight="1"/>
    <row r="925" spans="1:1" ht="13.5" customHeight="1"/>
    <row r="928" spans="1:1" ht="15" customHeight="1"/>
    <row r="935" ht="15" customHeight="1"/>
    <row r="942" ht="15" customHeight="1"/>
    <row r="949" spans="1:1" ht="15" customHeight="1"/>
    <row r="958" spans="1:1" ht="29.25" customHeight="1"/>
    <row r="959" spans="1:1" ht="14.25" customHeight="1">
      <c r="A959" s="39"/>
    </row>
    <row r="961" ht="14.25" customHeight="1"/>
    <row r="964" ht="15" customHeight="1"/>
    <row r="965" ht="14.25" customHeight="1"/>
    <row r="967" ht="13.5" customHeight="1"/>
    <row r="970" ht="15" customHeight="1"/>
    <row r="977" ht="15" customHeight="1"/>
    <row r="984" ht="15" customHeight="1"/>
    <row r="991" ht="15" customHeight="1"/>
    <row r="996" spans="1:1" ht="13.9" customHeight="1"/>
    <row r="997" spans="1:1" ht="29.25" customHeight="1"/>
    <row r="998" spans="1:1" ht="14.25" customHeight="1">
      <c r="A998" s="39"/>
    </row>
    <row r="1000" spans="1:1" ht="14.25" customHeight="1"/>
    <row r="1003" spans="1:1" ht="15" customHeight="1"/>
    <row r="1004" spans="1:1" ht="14.25" customHeight="1"/>
    <row r="1006" spans="1:1" ht="13.5" customHeight="1"/>
    <row r="1009" ht="15" customHeight="1"/>
    <row r="1016" ht="15" customHeight="1"/>
    <row r="1023" ht="15" customHeight="1"/>
    <row r="1030" spans="1:1" ht="15" customHeight="1"/>
    <row r="1038" spans="1:1" ht="29.25" customHeight="1"/>
    <row r="1039" spans="1:1" ht="14.25" customHeight="1">
      <c r="A1039" s="39"/>
    </row>
    <row r="1041" ht="14.25" customHeight="1"/>
    <row r="1044" ht="15" customHeight="1"/>
    <row r="1045" ht="14.25" customHeight="1"/>
    <row r="1047" ht="13.5" customHeight="1"/>
    <row r="1050" ht="15" customHeight="1"/>
    <row r="1057" ht="15" customHeight="1"/>
    <row r="1064" ht="15" customHeight="1"/>
    <row r="1071" ht="15" customHeight="1"/>
    <row r="1076" spans="1:1" ht="13.9" customHeight="1"/>
    <row r="1077" spans="1:1" ht="29.25" customHeight="1"/>
    <row r="1078" spans="1:1" ht="14.25" customHeight="1">
      <c r="A1078" s="39"/>
    </row>
    <row r="1080" spans="1:1" ht="14.25" customHeight="1"/>
    <row r="1083" spans="1:1" ht="15" customHeight="1"/>
    <row r="1084" spans="1:1" ht="14.25" customHeight="1"/>
    <row r="1086" spans="1:1" ht="13.5" customHeight="1"/>
    <row r="1089" ht="15" customHeight="1"/>
    <row r="1096" ht="15" customHeight="1"/>
    <row r="1103" ht="15" customHeight="1"/>
    <row r="1110" spans="1:1" ht="15" customHeight="1"/>
    <row r="1118" spans="1:1" ht="29.25" customHeight="1"/>
    <row r="1119" spans="1:1" ht="14.25" customHeight="1">
      <c r="A1119" s="39"/>
    </row>
    <row r="1121" ht="14.25" customHeight="1"/>
    <row r="1124" ht="15" customHeight="1"/>
    <row r="1125" ht="14.25" customHeight="1"/>
    <row r="1127" ht="13.5" customHeight="1"/>
    <row r="1130" ht="15" customHeight="1"/>
    <row r="1137" ht="15" customHeight="1"/>
    <row r="1144" ht="15" customHeight="1"/>
    <row r="1151" ht="15" customHeight="1"/>
    <row r="1156" spans="1:1" ht="13.9" customHeight="1"/>
    <row r="1157" spans="1:1" ht="29.25" customHeight="1"/>
    <row r="1158" spans="1:1" ht="14.25" customHeight="1">
      <c r="A1158" s="39"/>
    </row>
    <row r="1160" spans="1:1" ht="14.25" customHeight="1"/>
    <row r="1163" spans="1:1" ht="15" customHeight="1"/>
    <row r="1164" spans="1:1" ht="14.25" customHeight="1"/>
    <row r="1166" spans="1:1" ht="13.5" customHeight="1"/>
    <row r="1169" ht="15" customHeight="1"/>
    <row r="1176" ht="15" customHeight="1"/>
    <row r="1183" ht="15" customHeight="1"/>
    <row r="1190" spans="1:1" ht="15" customHeight="1"/>
    <row r="1199" spans="1:1" ht="29.25" customHeight="1"/>
    <row r="1200" spans="1:1" ht="14.25" customHeight="1">
      <c r="A1200" s="39"/>
    </row>
    <row r="1202" ht="14.25" customHeight="1"/>
    <row r="1205" ht="15" customHeight="1"/>
    <row r="1206" ht="14.25" customHeight="1"/>
    <row r="1208" ht="13.5" customHeight="1"/>
    <row r="1211" ht="15" customHeight="1"/>
    <row r="1218" ht="15" customHeight="1"/>
    <row r="1225" ht="15" customHeight="1"/>
    <row r="1232" ht="15" customHeight="1"/>
    <row r="1237" spans="1:1" ht="13.9" customHeight="1"/>
    <row r="1238" spans="1:1" ht="29.25" customHeight="1"/>
    <row r="1239" spans="1:1" ht="14.25" customHeight="1">
      <c r="A1239" s="39"/>
    </row>
    <row r="1241" spans="1:1" ht="14.25" customHeight="1"/>
    <row r="1244" spans="1:1" ht="15" customHeight="1"/>
    <row r="1245" spans="1:1" ht="14.25" customHeight="1"/>
    <row r="1247" spans="1:1" ht="13.5" customHeight="1"/>
    <row r="1250" ht="15" customHeight="1"/>
    <row r="1257" ht="15" customHeight="1"/>
    <row r="1264" ht="15" customHeight="1"/>
    <row r="1271" spans="1:1" ht="15" customHeight="1"/>
    <row r="1279" spans="1:1" ht="29.25" customHeight="1"/>
    <row r="1280" spans="1:1" ht="14.25" customHeight="1">
      <c r="A1280" s="39"/>
    </row>
    <row r="1282" ht="14.25" customHeight="1"/>
    <row r="1285" ht="15" customHeight="1"/>
    <row r="1286" ht="14.25" customHeight="1"/>
    <row r="1288" ht="13.5" customHeight="1"/>
    <row r="1291" ht="15" customHeight="1"/>
    <row r="1298" ht="15" customHeight="1"/>
    <row r="1305" ht="15" customHeight="1"/>
    <row r="1312" ht="15" customHeight="1"/>
    <row r="1317" spans="1:1" ht="13.9" customHeight="1"/>
    <row r="1318" spans="1:1" ht="29.25" customHeight="1"/>
    <row r="1319" spans="1:1" ht="14.25" customHeight="1">
      <c r="A1319" s="39"/>
    </row>
    <row r="1321" spans="1:1" ht="14.25" customHeight="1"/>
    <row r="1324" spans="1:1" ht="15" customHeight="1"/>
    <row r="1325" spans="1:1" ht="14.25" customHeight="1"/>
    <row r="1327" spans="1:1" ht="13.5" customHeight="1"/>
    <row r="1330" ht="15" customHeight="1"/>
    <row r="1337" ht="15" customHeight="1"/>
    <row r="1344" ht="15" customHeight="1"/>
    <row r="1351" spans="1:1" ht="15" customHeight="1"/>
    <row r="1359" spans="1:1" ht="29.25" customHeight="1"/>
    <row r="1360" spans="1:1" ht="14.25" customHeight="1">
      <c r="A1360" s="39"/>
    </row>
    <row r="1362" ht="14.25" customHeight="1"/>
    <row r="1365" ht="15" customHeight="1"/>
    <row r="1366" ht="14.25" customHeight="1"/>
    <row r="1368" ht="13.5" customHeight="1"/>
    <row r="1371" ht="15" customHeight="1"/>
    <row r="1378" ht="15" customHeight="1"/>
    <row r="1385" ht="15" customHeight="1"/>
    <row r="1392" ht="15" customHeight="1"/>
    <row r="1397" spans="1:1" ht="13.9" customHeight="1"/>
    <row r="1398" spans="1:1" ht="29.25" customHeight="1"/>
    <row r="1399" spans="1:1" ht="14.25" customHeight="1">
      <c r="A1399" s="39"/>
    </row>
    <row r="1401" spans="1:1" ht="14.25" customHeight="1"/>
    <row r="1404" spans="1:1" ht="15" customHeight="1"/>
    <row r="1405" spans="1:1" ht="14.25" customHeight="1"/>
    <row r="1407" spans="1:1" ht="13.5" customHeight="1"/>
    <row r="1410" ht="15" customHeight="1"/>
    <row r="1417" ht="15" customHeight="1"/>
    <row r="1424" ht="15" customHeight="1"/>
    <row r="1431" spans="1:1" ht="15" customHeight="1"/>
    <row r="1439" spans="1:1" ht="29.25" customHeight="1"/>
    <row r="1440" spans="1:1" ht="14.25" customHeight="1">
      <c r="A1440" s="39"/>
    </row>
    <row r="1442" ht="14.25" customHeight="1"/>
    <row r="1445" ht="15" customHeight="1"/>
    <row r="1446" ht="14.25" customHeight="1"/>
    <row r="1448" ht="13.5" customHeight="1"/>
    <row r="1451" ht="15" customHeight="1"/>
    <row r="1458" ht="15" customHeight="1"/>
    <row r="1465" ht="15" customHeight="1"/>
    <row r="1472" ht="15" customHeight="1"/>
    <row r="1477" spans="1:1" ht="13.9" customHeight="1"/>
    <row r="1478" spans="1:1" ht="29.25" customHeight="1"/>
    <row r="1479" spans="1:1" ht="14.25" customHeight="1">
      <c r="A1479" s="39"/>
    </row>
    <row r="1481" spans="1:1" ht="14.25" customHeight="1"/>
    <row r="1484" spans="1:1" ht="15" customHeight="1"/>
    <row r="1485" spans="1:1" ht="14.25" customHeight="1"/>
    <row r="1487" spans="1:1" ht="13.5" customHeight="1"/>
    <row r="1490" ht="15" customHeight="1"/>
    <row r="1497" ht="15" customHeight="1"/>
    <row r="1504" ht="15" customHeight="1"/>
    <row r="1511" ht="15" customHeight="1"/>
    <row r="1520" ht="29.25" customHeight="1"/>
    <row r="1521" spans="1:1" ht="14.25" customHeight="1">
      <c r="A1521" s="39"/>
    </row>
    <row r="1523" spans="1:1" ht="14.25" customHeight="1"/>
    <row r="1526" spans="1:1" ht="15" customHeight="1"/>
    <row r="1527" spans="1:1" ht="14.25" customHeight="1"/>
    <row r="1529" spans="1:1" ht="13.5" customHeight="1"/>
    <row r="1532" spans="1:1" ht="15" customHeight="1"/>
    <row r="1539" ht="15" customHeight="1"/>
    <row r="1546" ht="15" customHeight="1"/>
    <row r="1553" spans="1:1" ht="15" customHeight="1"/>
    <row r="1558" spans="1:1" ht="13.9" customHeight="1"/>
    <row r="1559" spans="1:1" ht="29.25" customHeight="1"/>
    <row r="1560" spans="1:1" ht="14.25" customHeight="1">
      <c r="A1560" s="39"/>
    </row>
    <row r="1562" spans="1:1" ht="14.25" customHeight="1"/>
    <row r="1565" spans="1:1" ht="15" customHeight="1"/>
    <row r="1566" spans="1:1" ht="14.25" customHeight="1"/>
    <row r="1568" spans="1:1" ht="13.5" customHeight="1"/>
    <row r="1571" ht="15" customHeight="1"/>
    <row r="1578" ht="15" customHeight="1"/>
    <row r="1585" ht="15" customHeight="1"/>
    <row r="1592" ht="15" customHeight="1"/>
    <row r="1600" ht="29.25" customHeight="1"/>
    <row r="1601" spans="1:1" ht="14.25" customHeight="1">
      <c r="A1601" s="39"/>
    </row>
    <row r="1603" spans="1:1" ht="14.25" customHeight="1"/>
    <row r="1606" spans="1:1" ht="15" customHeight="1"/>
    <row r="1607" spans="1:1" ht="14.25" customHeight="1"/>
    <row r="1609" spans="1:1" ht="13.5" customHeight="1"/>
    <row r="1612" spans="1:1" ht="15" customHeight="1"/>
    <row r="1619" ht="15" customHeight="1"/>
    <row r="1626" ht="15" customHeight="1"/>
    <row r="1633" spans="1:1" ht="15" customHeight="1"/>
    <row r="1638" spans="1:1" ht="13.9" customHeight="1"/>
    <row r="1639" spans="1:1" ht="29.25" customHeight="1"/>
    <row r="1640" spans="1:1" ht="14.25" customHeight="1">
      <c r="A1640" s="39"/>
    </row>
    <row r="1642" spans="1:1" ht="14.25" customHeight="1"/>
    <row r="1645" spans="1:1" ht="15" customHeight="1"/>
    <row r="1646" spans="1:1" ht="14.25" customHeight="1"/>
    <row r="1648" spans="1:1" ht="13.5" customHeight="1"/>
    <row r="1651" ht="15" customHeight="1"/>
    <row r="1658" ht="15" customHeight="1"/>
    <row r="1665" ht="15" customHeight="1"/>
    <row r="1672" ht="15" customHeight="1"/>
    <row r="1680" ht="29.25" customHeight="1"/>
    <row r="1681" spans="1:1" ht="14.25" customHeight="1">
      <c r="A1681" s="39"/>
    </row>
    <row r="1683" spans="1:1" ht="14.25" customHeight="1"/>
    <row r="1686" spans="1:1" ht="15" customHeight="1"/>
    <row r="1687" spans="1:1" ht="14.25" customHeight="1"/>
    <row r="1689" spans="1:1" ht="13.5" customHeight="1"/>
    <row r="1692" spans="1:1" ht="15" customHeight="1"/>
    <row r="1699" ht="15" customHeight="1"/>
    <row r="1706" ht="15" customHeight="1"/>
    <row r="1713" spans="1:1" ht="15" customHeight="1"/>
    <row r="1718" spans="1:1" ht="13.9" customHeight="1"/>
    <row r="1719" spans="1:1" ht="29.25" customHeight="1"/>
    <row r="1720" spans="1:1" ht="14.25" customHeight="1">
      <c r="A1720" s="39"/>
    </row>
    <row r="1722" spans="1:1" ht="14.25" customHeight="1"/>
    <row r="1725" spans="1:1" ht="15" customHeight="1"/>
    <row r="1726" spans="1:1" ht="14.25" customHeight="1"/>
    <row r="1728" spans="1:1" ht="13.5" customHeight="1"/>
    <row r="1731" ht="15" customHeight="1"/>
    <row r="1738" ht="15" customHeight="1"/>
    <row r="1745" ht="15" customHeight="1"/>
    <row r="1752" ht="15" customHeight="1"/>
    <row r="1760" ht="29.25" customHeight="1"/>
    <row r="1761" spans="1:1" ht="14.25" customHeight="1">
      <c r="A1761" s="39"/>
    </row>
    <row r="1763" spans="1:1" ht="14.25" customHeight="1"/>
    <row r="1766" spans="1:1" ht="15" customHeight="1"/>
    <row r="1767" spans="1:1" ht="14.25" customHeight="1"/>
    <row r="1769" spans="1:1" ht="13.5" customHeight="1"/>
    <row r="1772" spans="1:1" ht="15" customHeight="1"/>
    <row r="1779" ht="15" customHeight="1"/>
    <row r="1786" ht="15" customHeight="1"/>
    <row r="1793" spans="1:1" ht="15" customHeight="1"/>
    <row r="1798" spans="1:1" ht="13.9" customHeight="1"/>
    <row r="1799" spans="1:1" ht="29.25" customHeight="1"/>
    <row r="1800" spans="1:1" ht="14.25" customHeight="1">
      <c r="A1800" s="39"/>
    </row>
    <row r="1802" spans="1:1" ht="14.25" customHeight="1"/>
    <row r="1805" spans="1:1" ht="15" customHeight="1"/>
    <row r="1806" spans="1:1" ht="14.25" customHeight="1"/>
    <row r="1808" spans="1:1" ht="13.5" customHeight="1"/>
    <row r="1811" ht="15" customHeight="1"/>
    <row r="1818" ht="15" customHeight="1"/>
    <row r="1825" ht="15" customHeight="1"/>
    <row r="1832" ht="15" customHeight="1"/>
    <row r="1840" ht="29.25" customHeight="1"/>
    <row r="1841" spans="1:1" ht="14.25" customHeight="1">
      <c r="A1841" s="39"/>
    </row>
    <row r="1843" spans="1:1" ht="14.25" customHeight="1"/>
    <row r="1846" spans="1:1" ht="15" customHeight="1"/>
    <row r="1847" spans="1:1" ht="14.25" customHeight="1"/>
    <row r="1849" spans="1:1" ht="13.5" customHeight="1"/>
    <row r="1852" spans="1:1" ht="15" customHeight="1"/>
    <row r="1859" ht="15" customHeight="1"/>
    <row r="1866" ht="15" customHeight="1"/>
    <row r="1873" spans="1:1" ht="15" customHeight="1"/>
    <row r="1878" spans="1:1" ht="13.9" customHeight="1"/>
    <row r="1879" spans="1:1" ht="29.25" customHeight="1"/>
    <row r="1880" spans="1:1" ht="14.25" customHeight="1">
      <c r="A1880" s="39"/>
    </row>
    <row r="1882" spans="1:1" ht="14.25" customHeight="1"/>
    <row r="1885" spans="1:1" ht="15" customHeight="1"/>
    <row r="1886" spans="1:1" ht="14.25" customHeight="1"/>
    <row r="1888" spans="1:1" ht="13.5" customHeight="1"/>
    <row r="1891" ht="15" customHeight="1"/>
    <row r="1898" ht="15" customHeight="1"/>
    <row r="1905" ht="15" customHeight="1"/>
    <row r="1912" ht="15" customHeight="1"/>
    <row r="1920" ht="29.25" customHeight="1"/>
    <row r="1921" ht="14.25" customHeight="1"/>
    <row r="1923" ht="14.25" customHeight="1"/>
    <row r="1926" ht="15" customHeight="1"/>
    <row r="1927" ht="14.25" customHeight="1"/>
    <row r="1929" ht="13.5" customHeight="1"/>
    <row r="1932" ht="15" customHeight="1"/>
    <row r="1939" ht="15" customHeight="1"/>
    <row r="1946" ht="15" customHeight="1"/>
    <row r="1953" spans="1:1" ht="15" customHeight="1"/>
    <row r="1958" spans="1:1" ht="13.9" customHeight="1"/>
    <row r="1959" spans="1:1" ht="29.25" customHeight="1"/>
    <row r="1960" spans="1:1" ht="14.25" customHeight="1">
      <c r="A1960" s="39"/>
    </row>
    <row r="1962" spans="1:1" ht="14.25" customHeight="1"/>
    <row r="1965" spans="1:1" ht="15" customHeight="1"/>
    <row r="1966" spans="1:1" ht="14.25" customHeight="1"/>
    <row r="1968" spans="1:1" ht="13.5" customHeight="1"/>
    <row r="1971" ht="15" customHeight="1"/>
    <row r="1978" ht="15" customHeight="1"/>
    <row r="1985" ht="15" customHeight="1"/>
    <row r="1992" ht="15" customHeight="1"/>
    <row r="1999" ht="29.25" customHeight="1"/>
    <row r="2000" ht="14.25" customHeight="1"/>
    <row r="2002" ht="14.25" customHeight="1"/>
    <row r="2005" ht="15" customHeight="1"/>
    <row r="2006" ht="14.25" customHeight="1"/>
    <row r="2008" ht="13.5" customHeight="1"/>
    <row r="2011" ht="15" customHeight="1"/>
    <row r="2018" ht="15" customHeight="1"/>
    <row r="2025" ht="15" customHeight="1"/>
    <row r="2032" ht="15" customHeight="1"/>
    <row r="2037" ht="13.9" customHeight="1"/>
    <row r="2038" ht="29.25" customHeight="1"/>
    <row r="2039" ht="14.25" customHeight="1"/>
    <row r="2041" ht="14.25" customHeight="1"/>
    <row r="2044" ht="15" customHeight="1"/>
    <row r="2045" ht="14.25" customHeight="1"/>
    <row r="2047" ht="13.5" customHeight="1"/>
    <row r="2050" ht="15" customHeight="1"/>
    <row r="2057" ht="15" customHeight="1"/>
    <row r="2064" ht="15" customHeight="1"/>
    <row r="2071" ht="15" customHeight="1"/>
    <row r="2079" ht="29.25" customHeight="1"/>
    <row r="2080" ht="14.25" customHeight="1"/>
    <row r="2082" ht="14.25" customHeight="1"/>
    <row r="2085" ht="15" customHeight="1"/>
    <row r="2086" ht="14.25" customHeight="1"/>
    <row r="2088" ht="13.5" customHeight="1"/>
    <row r="2091" ht="15" customHeight="1"/>
    <row r="2098" ht="15" customHeight="1"/>
    <row r="2105" ht="15" customHeight="1"/>
    <row r="2112" ht="15" customHeight="1"/>
    <row r="2117" ht="13.9" customHeight="1"/>
    <row r="2118" ht="29.25" customHeight="1"/>
    <row r="2119" ht="14.25" customHeight="1"/>
    <row r="2121" ht="14.25" customHeight="1"/>
    <row r="2124" ht="15" customHeight="1"/>
    <row r="2125" ht="14.25" customHeight="1"/>
    <row r="2127" ht="13.5" customHeight="1"/>
    <row r="2130" ht="15" customHeight="1"/>
    <row r="2137" ht="15" customHeight="1"/>
    <row r="2144" ht="15" customHeight="1"/>
    <row r="2151" ht="15" customHeight="1"/>
    <row r="2159" ht="29.25" customHeight="1"/>
    <row r="2160" ht="14.25" customHeight="1"/>
    <row r="2162" ht="14.25" customHeight="1"/>
    <row r="2165" ht="15" customHeight="1"/>
    <row r="2166" ht="14.25" customHeight="1"/>
    <row r="2168" ht="13.5" customHeight="1"/>
    <row r="2171" ht="15" customHeight="1"/>
    <row r="2178" ht="15" customHeight="1"/>
    <row r="2185" ht="15" customHeight="1"/>
    <row r="2192" ht="15" customHeight="1"/>
    <row r="2197" ht="13.9" customHeight="1"/>
    <row r="2198" ht="29.25" customHeight="1"/>
    <row r="2199" ht="14.25" customHeight="1"/>
    <row r="2201" ht="14.25" customHeight="1"/>
    <row r="2204" ht="15" customHeight="1"/>
    <row r="2205" ht="14.25" customHeight="1"/>
    <row r="2207" ht="13.5" customHeight="1"/>
    <row r="2210" ht="15" customHeight="1"/>
    <row r="2217" ht="15" customHeight="1"/>
    <row r="2224" ht="15" customHeight="1"/>
    <row r="2231" ht="15" customHeight="1"/>
    <row r="2239" ht="29.25" customHeight="1"/>
    <row r="2240" ht="14.25" customHeight="1"/>
    <row r="2242" ht="14.25" customHeight="1"/>
    <row r="2245" ht="15" customHeight="1"/>
    <row r="2246" ht="14.25" customHeight="1"/>
    <row r="2248" ht="13.5" customHeight="1"/>
    <row r="2251" ht="15" customHeight="1"/>
    <row r="2258" ht="15" customHeight="1"/>
    <row r="2265" ht="15" customHeight="1"/>
    <row r="2272" ht="15" customHeight="1"/>
    <row r="2277" ht="13.9" customHeight="1"/>
    <row r="2278" ht="29.25" customHeight="1"/>
    <row r="2279" ht="14.25" customHeight="1"/>
    <row r="2281" ht="14.25" customHeight="1"/>
    <row r="2284" ht="15" customHeight="1"/>
    <row r="2285" ht="14.25" customHeight="1"/>
    <row r="2287" ht="13.5" customHeight="1"/>
    <row r="2290" ht="15" customHeight="1"/>
    <row r="2297" ht="15" customHeight="1"/>
    <row r="2304" ht="15" customHeight="1"/>
    <row r="2311" ht="15" customHeight="1"/>
    <row r="2319" ht="29.25" customHeight="1"/>
    <row r="2320" ht="14.25" customHeight="1"/>
    <row r="2322" ht="14.25" customHeight="1"/>
    <row r="2325" ht="15" customHeight="1"/>
    <row r="2326" ht="14.25" customHeight="1"/>
    <row r="2328" ht="13.5" customHeight="1"/>
    <row r="2331" ht="15" customHeight="1"/>
    <row r="2338" ht="15" customHeight="1"/>
    <row r="2345" ht="15" customHeight="1"/>
    <row r="2352" ht="15" customHeight="1"/>
    <row r="2357" ht="13.9" customHeight="1"/>
    <row r="2358" ht="29.25" customHeight="1"/>
    <row r="2359" ht="14.25" customHeight="1"/>
    <row r="2361" ht="14.25" customHeight="1"/>
    <row r="2364" ht="15" customHeight="1"/>
    <row r="2365" ht="14.25" customHeight="1"/>
    <row r="2367" ht="13.5" customHeight="1"/>
    <row r="2370" ht="15" customHeight="1"/>
    <row r="2377" ht="15" customHeight="1"/>
    <row r="2384" ht="15" customHeight="1"/>
    <row r="2391" ht="15" customHeight="1"/>
  </sheetData>
  <mergeCells count="42">
    <mergeCell ref="O1:R1"/>
    <mergeCell ref="L25:L28"/>
    <mergeCell ref="L18:L21"/>
    <mergeCell ref="L12:L14"/>
    <mergeCell ref="L22:L24"/>
    <mergeCell ref="L15:L17"/>
    <mergeCell ref="K1:M3"/>
    <mergeCell ref="K10:K14"/>
    <mergeCell ref="L29:L31"/>
    <mergeCell ref="X3:AB3"/>
    <mergeCell ref="K5:L5"/>
    <mergeCell ref="K9:L9"/>
    <mergeCell ref="K29:K35"/>
    <mergeCell ref="K22:K28"/>
    <mergeCell ref="L32:L35"/>
    <mergeCell ref="K15:K21"/>
    <mergeCell ref="K4:L4"/>
    <mergeCell ref="L10:L11"/>
    <mergeCell ref="A36:A38"/>
    <mergeCell ref="I36:J36"/>
    <mergeCell ref="A29:A35"/>
    <mergeCell ref="I29:J29"/>
    <mergeCell ref="A15:A21"/>
    <mergeCell ref="I23:J28"/>
    <mergeCell ref="I22:J22"/>
    <mergeCell ref="G1:H1"/>
    <mergeCell ref="I30:J35"/>
    <mergeCell ref="I16:J21"/>
    <mergeCell ref="I15:J15"/>
    <mergeCell ref="A22:A28"/>
    <mergeCell ref="A4:A6"/>
    <mergeCell ref="A7:E7"/>
    <mergeCell ref="I9:J9"/>
    <mergeCell ref="A10:A14"/>
    <mergeCell ref="I10:J10"/>
    <mergeCell ref="I11:J14"/>
    <mergeCell ref="K36:K38"/>
    <mergeCell ref="I37:J38"/>
    <mergeCell ref="G39:H39"/>
    <mergeCell ref="I39:J39"/>
    <mergeCell ref="L36:L37"/>
    <mergeCell ref="L38:L39"/>
  </mergeCells>
  <phoneticPr fontId="3"/>
  <dataValidations count="4">
    <dataValidation type="list" allowBlank="1" showInputMessage="1" sqref="E10:E38" xr:uid="{00000000-0002-0000-1400-000000000000}">
      <formula1>"引違い,引戸,FIX,引違い+FIX,引戸+FIX,,滑出し,片開き,片開き+FIX"</formula1>
    </dataValidation>
    <dataValidation type="list" allowBlank="1" showInputMessage="1" sqref="G10:G38" xr:uid="{00000000-0002-0000-1400-000001000000}">
      <formula1>"普通ｶﾞﾗｽ,網入ｶﾞﾗｽt6.8"</formula1>
    </dataValidation>
    <dataValidation imeMode="halfAlpha" allowBlank="1" showInputMessage="1" showErrorMessage="1" sqref="B10:D38 F10:F38 C6:J6 D5:J5" xr:uid="{00000000-0002-0000-1400-000002000000}"/>
    <dataValidation type="list" allowBlank="1" showInputMessage="1" sqref="C4:J4" xr:uid="{00000000-0002-0000-1400-000003000000}">
      <formula1>$AE$4:$AE$13</formula1>
    </dataValidation>
  </dataValidations>
  <printOptions horizontalCentered="1"/>
  <pageMargins left="0.39370078740157483" right="0.19685039370078741" top="0.39370078740157483" bottom="0.39370078740157483" header="0.19685039370078741" footer="0.19685039370078741"/>
  <pageSetup paperSize="9" scale="80" orientation="portrait" blackAndWhite="1"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Y57"/>
  <sheetViews>
    <sheetView showGridLines="0" showZeros="0" view="pageBreakPreview" zoomScaleNormal="100" workbookViewId="0">
      <selection activeCell="U1" sqref="U1"/>
    </sheetView>
  </sheetViews>
  <sheetFormatPr defaultColWidth="9" defaultRowHeight="13.5"/>
  <cols>
    <col min="1" max="7" width="5.125" style="5" customWidth="1"/>
    <col min="8" max="8" width="2.625" style="1" customWidth="1"/>
    <col min="9" max="20" width="5.125" style="5" customWidth="1"/>
    <col min="21" max="21" width="10.625" style="111" customWidth="1"/>
    <col min="22" max="16384" width="9" style="939"/>
  </cols>
  <sheetData>
    <row r="1" spans="1:20" ht="18" customHeight="1">
      <c r="A1" s="5" t="s">
        <v>543</v>
      </c>
    </row>
    <row r="2" spans="1:20" ht="18" customHeight="1"/>
    <row r="3" spans="1:20" ht="18" customHeight="1"/>
    <row r="4" spans="1:20" ht="18" customHeight="1">
      <c r="A4" s="1230" t="s">
        <v>559</v>
      </c>
      <c r="B4" s="1230"/>
      <c r="C4" s="1230"/>
      <c r="D4" s="1230"/>
      <c r="E4" s="1230"/>
      <c r="F4" s="1230"/>
      <c r="G4" s="1230"/>
      <c r="H4" s="1230"/>
      <c r="I4" s="1230"/>
      <c r="J4" s="1230"/>
      <c r="K4" s="1230"/>
      <c r="L4" s="1230"/>
      <c r="M4" s="1230"/>
      <c r="N4" s="1230"/>
      <c r="O4" s="1230"/>
      <c r="P4" s="1230"/>
      <c r="Q4" s="1230"/>
      <c r="R4" s="1230"/>
      <c r="S4" s="1230"/>
      <c r="T4" s="1230"/>
    </row>
    <row r="5" spans="1:20" ht="18" customHeight="1">
      <c r="A5" s="1213" t="s">
        <v>503</v>
      </c>
      <c r="B5" s="1213"/>
      <c r="C5" s="1213"/>
      <c r="D5" s="1213"/>
      <c r="E5" s="1213"/>
      <c r="F5" s="1213"/>
      <c r="G5" s="1213"/>
      <c r="H5" s="1213"/>
      <c r="I5" s="1213"/>
      <c r="J5" s="1213"/>
      <c r="K5" s="1213"/>
      <c r="L5" s="1213"/>
      <c r="M5" s="1213"/>
      <c r="N5" s="1213"/>
      <c r="O5" s="1213"/>
      <c r="P5" s="1213"/>
      <c r="Q5" s="1213"/>
      <c r="R5" s="1213"/>
      <c r="S5" s="1213"/>
      <c r="T5" s="1213"/>
    </row>
    <row r="6" spans="1:20" ht="18" customHeight="1"/>
    <row r="7" spans="1:20" ht="18" customHeight="1"/>
    <row r="8" spans="1:20" ht="18" customHeight="1">
      <c r="N8" s="1205"/>
      <c r="O8" s="1205"/>
      <c r="P8" s="22" t="s">
        <v>568</v>
      </c>
      <c r="Q8" s="372"/>
      <c r="R8" s="22" t="s">
        <v>567</v>
      </c>
      <c r="S8" s="372"/>
      <c r="T8" s="22" t="s">
        <v>566</v>
      </c>
    </row>
    <row r="9" spans="1:20" ht="18" customHeight="1">
      <c r="N9" s="1"/>
      <c r="O9" s="1"/>
      <c r="P9" s="22"/>
      <c r="Q9" s="22"/>
      <c r="R9" s="22"/>
      <c r="S9" s="22"/>
      <c r="T9" s="22"/>
    </row>
    <row r="10" spans="1:20" ht="18" customHeight="1">
      <c r="A10" s="5" t="s">
        <v>560</v>
      </c>
    </row>
    <row r="11" spans="1:20" ht="18" customHeight="1">
      <c r="A11" s="1222" t="s">
        <v>536</v>
      </c>
      <c r="B11" s="1222"/>
      <c r="C11" s="1222"/>
      <c r="D11" s="1222"/>
      <c r="E11" s="1222"/>
      <c r="F11" s="1222"/>
      <c r="G11" s="1222"/>
      <c r="H11" s="1217" t="s">
        <v>426</v>
      </c>
      <c r="I11" s="1217"/>
    </row>
    <row r="12" spans="1:20" ht="18" customHeight="1"/>
    <row r="13" spans="1:20" ht="18" customHeight="1">
      <c r="I13" s="8" t="s">
        <v>1690</v>
      </c>
      <c r="J13" s="8"/>
    </row>
    <row r="14" spans="1:20" ht="18" customHeight="1">
      <c r="K14" s="1246">
        <f>申請書!K14</f>
        <v>0</v>
      </c>
      <c r="L14" s="1246"/>
      <c r="M14" s="1246"/>
      <c r="N14" s="1246"/>
      <c r="O14" s="1246"/>
      <c r="P14" s="1246"/>
      <c r="Q14" s="1246"/>
      <c r="R14" s="1246"/>
      <c r="S14" s="86"/>
      <c r="T14" s="86"/>
    </row>
    <row r="15" spans="1:20" ht="18" customHeight="1">
      <c r="I15" s="5" t="s">
        <v>504</v>
      </c>
    </row>
    <row r="16" spans="1:20" ht="18" customHeight="1">
      <c r="K16" s="1246">
        <f>申請書!K16</f>
        <v>0</v>
      </c>
      <c r="L16" s="1246"/>
      <c r="M16" s="1246"/>
      <c r="N16" s="1246"/>
      <c r="O16" s="1246"/>
      <c r="P16" s="1246"/>
      <c r="Q16" s="1246"/>
      <c r="R16" s="1246"/>
    </row>
    <row r="17" spans="1:22" ht="18" customHeight="1"/>
    <row r="18" spans="1:22" ht="18" customHeight="1"/>
    <row r="19" spans="1:22">
      <c r="C19" s="5" t="s">
        <v>1986</v>
      </c>
      <c r="H19" s="5"/>
    </row>
    <row r="20" spans="1:22">
      <c r="C20" s="110" t="s">
        <v>544</v>
      </c>
      <c r="H20" s="5"/>
    </row>
    <row r="21" spans="1:22" ht="18" customHeight="1">
      <c r="A21" s="85"/>
      <c r="B21" s="85"/>
      <c r="C21" s="85"/>
      <c r="D21" s="85"/>
      <c r="E21" s="85"/>
      <c r="F21" s="85"/>
      <c r="G21" s="85"/>
      <c r="H21" s="85"/>
      <c r="I21" s="85"/>
      <c r="J21" s="85"/>
      <c r="K21" s="85"/>
      <c r="L21" s="85"/>
      <c r="M21" s="85"/>
      <c r="N21" s="85"/>
      <c r="O21" s="85"/>
      <c r="P21" s="85"/>
      <c r="Q21" s="85"/>
      <c r="R21" s="85"/>
      <c r="S21" s="85"/>
      <c r="T21" s="85"/>
    </row>
    <row r="22" spans="1:22" ht="18" customHeight="1">
      <c r="A22" s="1244" t="s">
        <v>1987</v>
      </c>
      <c r="B22" s="1244"/>
      <c r="C22" s="1244"/>
      <c r="D22" s="1244"/>
      <c r="E22" s="1244"/>
      <c r="F22" s="1244"/>
      <c r="G22" s="1244"/>
      <c r="H22" s="1244"/>
      <c r="I22" s="1244"/>
      <c r="J22" s="1244"/>
      <c r="K22" s="1244"/>
      <c r="L22" s="1244"/>
      <c r="M22" s="1244"/>
      <c r="N22" s="1244"/>
      <c r="O22" s="1244"/>
      <c r="P22" s="1244"/>
      <c r="Q22" s="1244"/>
      <c r="R22" s="1244"/>
      <c r="S22" s="1244"/>
      <c r="T22" s="1244"/>
    </row>
    <row r="23" spans="1:22" ht="18" customHeight="1">
      <c r="A23" s="85"/>
      <c r="B23" s="85"/>
      <c r="C23" s="85"/>
      <c r="D23" s="85"/>
      <c r="E23" s="85"/>
      <c r="F23" s="85"/>
      <c r="G23" s="85"/>
      <c r="H23" s="85"/>
      <c r="I23" s="85"/>
      <c r="J23" s="85"/>
      <c r="K23" s="85"/>
      <c r="L23" s="85"/>
      <c r="M23" s="85"/>
      <c r="N23" s="85"/>
      <c r="O23" s="85"/>
      <c r="P23" s="85"/>
      <c r="Q23" s="85"/>
      <c r="R23" s="85"/>
      <c r="S23" s="85"/>
      <c r="T23" s="85"/>
    </row>
    <row r="24" spans="1:22" ht="18" customHeight="1">
      <c r="A24" s="110" t="s">
        <v>561</v>
      </c>
      <c r="B24" s="110"/>
      <c r="C24" s="85"/>
      <c r="D24" s="85"/>
      <c r="E24" s="85"/>
      <c r="F24" s="85"/>
      <c r="G24" s="85"/>
      <c r="H24" s="85"/>
      <c r="I24" s="85"/>
      <c r="J24" s="85"/>
      <c r="K24" s="85"/>
      <c r="L24" s="85"/>
      <c r="M24" s="85"/>
      <c r="N24" s="85"/>
      <c r="O24" s="85"/>
      <c r="P24" s="85"/>
      <c r="Q24" s="85"/>
      <c r="R24" s="85"/>
      <c r="S24" s="85"/>
      <c r="T24" s="85"/>
    </row>
    <row r="25" spans="1:22" ht="18" customHeight="1">
      <c r="A25" s="109">
        <v>1</v>
      </c>
      <c r="B25" s="110" t="s">
        <v>562</v>
      </c>
      <c r="C25" s="85"/>
      <c r="D25" s="85"/>
      <c r="E25" s="85"/>
      <c r="F25" s="85"/>
      <c r="G25" s="85"/>
      <c r="H25" s="85" t="s">
        <v>849</v>
      </c>
      <c r="I25" s="1219"/>
      <c r="J25" s="1219"/>
      <c r="K25" s="1219"/>
      <c r="L25" s="1219"/>
      <c r="M25" s="1219"/>
      <c r="N25" s="1219"/>
      <c r="O25" s="1219"/>
      <c r="P25" s="1219"/>
      <c r="Q25" s="1219"/>
      <c r="R25" s="112" t="s">
        <v>510</v>
      </c>
      <c r="S25" s="85"/>
      <c r="T25" s="85"/>
    </row>
    <row r="26" spans="1:22" ht="18" customHeight="1">
      <c r="A26" s="109">
        <v>2</v>
      </c>
      <c r="B26" s="110" t="s">
        <v>563</v>
      </c>
      <c r="C26" s="85"/>
      <c r="D26" s="85"/>
      <c r="E26" s="85"/>
      <c r="F26" s="85"/>
      <c r="G26" s="85"/>
      <c r="H26" s="85"/>
      <c r="I26" s="1205"/>
      <c r="J26" s="1205"/>
      <c r="K26" s="22" t="s">
        <v>568</v>
      </c>
      <c r="L26" s="380"/>
      <c r="M26" s="22" t="s">
        <v>567</v>
      </c>
      <c r="N26" s="380"/>
      <c r="O26" s="22" t="s">
        <v>566</v>
      </c>
      <c r="P26" s="85"/>
      <c r="Q26" s="85"/>
      <c r="R26" s="85"/>
      <c r="S26" s="85"/>
      <c r="T26" s="85"/>
    </row>
    <row r="27" spans="1:22" ht="18" customHeight="1">
      <c r="A27" s="109">
        <v>3</v>
      </c>
      <c r="B27" s="110" t="s">
        <v>564</v>
      </c>
      <c r="I27" s="1219" t="s">
        <v>850</v>
      </c>
      <c r="J27" s="1219"/>
      <c r="K27" s="1219"/>
      <c r="L27" s="1219"/>
      <c r="M27" s="1219"/>
      <c r="N27" s="1219"/>
      <c r="O27" s="1219"/>
      <c r="P27" s="1219"/>
      <c r="Q27" s="1219"/>
    </row>
    <row r="28" spans="1:22" s="1047" customFormat="1" ht="18" customHeight="1">
      <c r="A28" s="1">
        <v>4</v>
      </c>
      <c r="B28" s="5" t="s">
        <v>565</v>
      </c>
      <c r="C28" s="5"/>
      <c r="D28" s="5"/>
      <c r="E28" s="1243"/>
      <c r="F28" s="1243"/>
      <c r="G28" s="1243"/>
      <c r="H28" s="1243"/>
      <c r="I28" s="1243"/>
      <c r="J28" s="1243"/>
      <c r="K28" s="1243"/>
      <c r="L28" s="1243"/>
      <c r="M28" s="1243"/>
      <c r="N28" s="1243"/>
      <c r="O28" s="1243"/>
      <c r="P28" s="1243"/>
      <c r="Q28" s="1243"/>
      <c r="R28" s="1243"/>
      <c r="S28" s="1243"/>
      <c r="T28" s="1243"/>
      <c r="U28" s="111"/>
      <c r="V28" s="111"/>
    </row>
    <row r="29" spans="1:22" s="1047" customFormat="1" ht="18" customHeight="1">
      <c r="A29" s="109"/>
      <c r="B29" s="110"/>
      <c r="C29" s="110"/>
      <c r="D29" s="5"/>
      <c r="E29" s="1243"/>
      <c r="F29" s="1243"/>
      <c r="G29" s="1243"/>
      <c r="H29" s="1243"/>
      <c r="I29" s="1243"/>
      <c r="J29" s="1243"/>
      <c r="K29" s="1243"/>
      <c r="L29" s="1243"/>
      <c r="M29" s="1243"/>
      <c r="N29" s="1243"/>
      <c r="O29" s="1243"/>
      <c r="P29" s="1243"/>
      <c r="Q29" s="1243"/>
      <c r="R29" s="1243"/>
      <c r="S29" s="1243"/>
      <c r="T29" s="1243"/>
      <c r="U29" s="111"/>
      <c r="V29" s="111"/>
    </row>
    <row r="30" spans="1:22" ht="18" customHeight="1"/>
    <row r="31" spans="1:22" ht="18" customHeight="1">
      <c r="H31" s="5"/>
    </row>
    <row r="32" spans="1:22" ht="18" customHeight="1">
      <c r="A32" s="1168"/>
      <c r="B32" s="1168"/>
      <c r="C32" s="1168"/>
      <c r="D32" s="1168"/>
      <c r="E32" s="1168"/>
      <c r="F32" s="1168"/>
      <c r="H32" s="5"/>
    </row>
    <row r="33" spans="1:25" ht="18" customHeight="1">
      <c r="A33" s="1168"/>
      <c r="B33" s="1168"/>
      <c r="C33" s="1168"/>
      <c r="D33" s="1168"/>
      <c r="E33" s="1168"/>
      <c r="F33" s="1168"/>
      <c r="H33" s="5"/>
    </row>
    <row r="34" spans="1:25" ht="18" customHeight="1">
      <c r="A34" s="1171"/>
      <c r="B34" s="1171"/>
      <c r="C34" s="1171"/>
      <c r="D34" s="1171"/>
      <c r="E34" s="1171"/>
      <c r="F34" s="1171"/>
      <c r="G34" s="122"/>
      <c r="H34" s="122"/>
      <c r="I34" s="122"/>
      <c r="J34" s="122"/>
      <c r="K34" s="122"/>
      <c r="L34" s="122"/>
      <c r="M34" s="122"/>
      <c r="N34" s="122"/>
      <c r="O34" s="122"/>
      <c r="P34" s="122"/>
      <c r="Q34" s="122"/>
      <c r="R34" s="122"/>
      <c r="S34" s="122"/>
      <c r="T34" s="122"/>
    </row>
    <row r="35" spans="1:25" ht="18" customHeight="1">
      <c r="A35" s="1173" t="s">
        <v>2085</v>
      </c>
      <c r="B35" s="1174"/>
      <c r="C35" s="1174"/>
      <c r="D35" s="1174"/>
      <c r="E35" s="1174"/>
      <c r="F35" s="1175"/>
      <c r="G35" s="1165" t="s">
        <v>2086</v>
      </c>
      <c r="H35" s="5"/>
      <c r="T35" s="1166"/>
    </row>
    <row r="36" spans="1:25" ht="18" customHeight="1">
      <c r="A36" s="1167"/>
      <c r="B36" s="1168"/>
      <c r="C36" s="1168"/>
      <c r="D36" s="1168"/>
      <c r="E36" s="1168"/>
      <c r="F36" s="1169"/>
      <c r="G36" s="1165"/>
      <c r="H36" s="5"/>
      <c r="T36" s="1166"/>
    </row>
    <row r="37" spans="1:25" ht="18" customHeight="1">
      <c r="A37" s="1167"/>
      <c r="B37" s="1168"/>
      <c r="C37" s="1168"/>
      <c r="D37" s="1168"/>
      <c r="E37" s="1168"/>
      <c r="F37" s="1169"/>
      <c r="G37" s="1165"/>
      <c r="H37" s="5"/>
      <c r="T37" s="1166"/>
    </row>
    <row r="38" spans="1:25" ht="18" customHeight="1">
      <c r="A38" s="1167"/>
      <c r="B38" s="1168"/>
      <c r="C38" s="1168"/>
      <c r="D38" s="1168"/>
      <c r="E38" s="1168"/>
      <c r="F38" s="1169"/>
      <c r="G38" s="1165"/>
      <c r="H38" s="5"/>
      <c r="T38" s="1166"/>
    </row>
    <row r="39" spans="1:25" ht="18" customHeight="1">
      <c r="A39" s="1170"/>
      <c r="B39" s="1171"/>
      <c r="C39" s="1171"/>
      <c r="D39" s="1171"/>
      <c r="E39" s="1171"/>
      <c r="F39" s="1172"/>
      <c r="G39" s="1165"/>
      <c r="H39" s="5"/>
      <c r="T39" s="1166"/>
    </row>
    <row r="40" spans="1:25" ht="18" customHeight="1">
      <c r="A40" s="115" t="s">
        <v>1691</v>
      </c>
      <c r="B40" s="1220"/>
      <c r="C40" s="1220"/>
      <c r="D40" s="1220"/>
      <c r="E40" s="1220"/>
      <c r="F40" s="116" t="s">
        <v>1692</v>
      </c>
      <c r="G40" s="1165"/>
      <c r="H40" s="5"/>
      <c r="T40" s="1166"/>
    </row>
    <row r="41" spans="1:25" ht="18" customHeight="1">
      <c r="A41" s="117" t="s">
        <v>1945</v>
      </c>
      <c r="B41" s="118"/>
      <c r="C41" s="119"/>
      <c r="D41" s="119"/>
      <c r="E41" s="118"/>
      <c r="F41" s="120"/>
      <c r="G41" s="715"/>
      <c r="H41" s="122"/>
      <c r="I41" s="122"/>
      <c r="J41" s="122"/>
      <c r="K41" s="122"/>
      <c r="L41" s="122"/>
      <c r="M41" s="122"/>
      <c r="N41" s="122"/>
      <c r="O41" s="122"/>
      <c r="P41" s="122"/>
      <c r="Q41" s="122"/>
      <c r="R41" s="122"/>
      <c r="S41" s="122"/>
      <c r="T41" s="120"/>
    </row>
    <row r="42" spans="1:25" ht="18" customHeight="1"/>
    <row r="43" spans="1:25" ht="18" customHeight="1"/>
    <row r="44" spans="1:25" ht="18" customHeight="1"/>
    <row r="45" spans="1:25">
      <c r="A45" s="1059" t="s">
        <v>1613</v>
      </c>
      <c r="B45" s="1051"/>
      <c r="C45" s="1061"/>
      <c r="D45" s="1061"/>
      <c r="E45" s="1061"/>
      <c r="F45" s="1061"/>
      <c r="G45" s="1061"/>
      <c r="H45" s="1061"/>
      <c r="I45" s="1061"/>
      <c r="J45" s="1061"/>
      <c r="K45" s="1061"/>
      <c r="L45" s="1061"/>
      <c r="M45" s="1061"/>
      <c r="N45" s="1061"/>
      <c r="O45" s="1061"/>
      <c r="P45" s="1061"/>
      <c r="Q45" s="1061"/>
      <c r="R45" s="1061"/>
      <c r="S45" s="1061"/>
      <c r="V45" s="111"/>
      <c r="W45" s="111"/>
      <c r="X45" s="111"/>
      <c r="Y45" s="111"/>
    </row>
    <row r="46" spans="1:25" s="1046" customFormat="1" ht="12" customHeight="1">
      <c r="A46" s="1049" t="s">
        <v>1614</v>
      </c>
      <c r="B46" s="1045" t="s">
        <v>1988</v>
      </c>
      <c r="C46" s="431"/>
      <c r="D46" s="431"/>
      <c r="E46" s="431"/>
      <c r="F46" s="431"/>
      <c r="G46" s="431"/>
      <c r="H46" s="431"/>
      <c r="I46" s="431"/>
      <c r="J46" s="431"/>
      <c r="K46" s="431"/>
      <c r="L46" s="431"/>
      <c r="M46" s="431"/>
      <c r="N46" s="431"/>
      <c r="O46" s="431"/>
      <c r="P46" s="431"/>
      <c r="Q46" s="431"/>
      <c r="R46" s="431"/>
      <c r="S46" s="431"/>
      <c r="U46" s="111"/>
      <c r="V46" s="111"/>
      <c r="W46" s="111"/>
      <c r="X46" s="111"/>
      <c r="Y46" s="111"/>
    </row>
    <row r="47" spans="1:25" s="1046" customFormat="1" ht="12" customHeight="1">
      <c r="A47" s="1062" t="s">
        <v>1616</v>
      </c>
      <c r="B47" s="1045" t="s">
        <v>1617</v>
      </c>
      <c r="C47" s="431"/>
      <c r="D47" s="431"/>
      <c r="E47" s="431"/>
      <c r="F47" s="431"/>
      <c r="G47" s="431"/>
      <c r="H47" s="431"/>
      <c r="I47" s="431"/>
      <c r="J47" s="431"/>
      <c r="K47" s="431"/>
      <c r="L47" s="431"/>
      <c r="M47" s="431"/>
      <c r="N47" s="431"/>
      <c r="O47" s="431"/>
      <c r="P47" s="431"/>
      <c r="Q47" s="431"/>
      <c r="R47" s="431"/>
      <c r="S47" s="431"/>
      <c r="T47" s="431"/>
      <c r="U47" s="111"/>
      <c r="V47" s="111"/>
      <c r="W47" s="111"/>
      <c r="X47" s="111"/>
      <c r="Y47" s="111"/>
    </row>
    <row r="48" spans="1:25" s="1046" customFormat="1" ht="12" customHeight="1">
      <c r="A48" s="1049"/>
      <c r="B48" s="1045"/>
      <c r="C48" s="431"/>
      <c r="D48" s="431"/>
      <c r="E48" s="431"/>
      <c r="F48" s="431"/>
      <c r="G48" s="431"/>
      <c r="H48" s="431"/>
      <c r="I48" s="431"/>
      <c r="J48" s="431"/>
      <c r="K48" s="431"/>
      <c r="L48" s="431"/>
      <c r="M48" s="431"/>
      <c r="N48" s="431"/>
      <c r="O48" s="431"/>
      <c r="P48" s="431"/>
      <c r="Q48" s="431"/>
      <c r="R48" s="431"/>
      <c r="S48" s="431"/>
      <c r="T48" s="431"/>
      <c r="U48" s="111"/>
      <c r="V48" s="375"/>
      <c r="W48" s="374"/>
      <c r="X48" s="111"/>
      <c r="Y48" s="111"/>
    </row>
    <row r="49" spans="1:25" s="1046" customFormat="1" ht="12" customHeight="1">
      <c r="A49" s="1050" t="s">
        <v>1901</v>
      </c>
      <c r="B49" s="1045" t="s">
        <v>1949</v>
      </c>
      <c r="C49" s="431"/>
      <c r="D49" s="431"/>
      <c r="E49" s="431"/>
      <c r="F49" s="431"/>
      <c r="G49" s="431"/>
      <c r="H49" s="431"/>
      <c r="I49" s="431"/>
      <c r="J49" s="431"/>
      <c r="K49" s="431"/>
      <c r="L49" s="431"/>
      <c r="M49" s="431"/>
      <c r="N49" s="431"/>
      <c r="O49" s="431"/>
      <c r="P49" s="431"/>
      <c r="Q49" s="431"/>
      <c r="R49" s="431"/>
      <c r="S49" s="431"/>
      <c r="T49" s="431"/>
      <c r="U49" s="111"/>
      <c r="V49" s="375"/>
      <c r="W49" s="374"/>
      <c r="X49" s="111"/>
      <c r="Y49" s="111"/>
    </row>
    <row r="50" spans="1:25" s="1046" customFormat="1" ht="12" customHeight="1">
      <c r="A50" s="1049"/>
      <c r="B50" s="1051" t="s">
        <v>1989</v>
      </c>
      <c r="C50" s="431"/>
      <c r="D50" s="431"/>
      <c r="E50" s="431"/>
      <c r="F50" s="431"/>
      <c r="G50" s="431"/>
      <c r="H50" s="431"/>
      <c r="I50" s="431"/>
      <c r="J50" s="431"/>
      <c r="K50" s="431"/>
      <c r="L50" s="431"/>
      <c r="M50" s="431"/>
      <c r="N50" s="431"/>
      <c r="O50" s="431"/>
      <c r="P50" s="431"/>
      <c r="Q50" s="431"/>
      <c r="R50" s="431"/>
      <c r="S50" s="431"/>
      <c r="T50" s="431"/>
      <c r="U50" s="111"/>
      <c r="V50" s="375"/>
      <c r="W50" s="374"/>
      <c r="X50" s="111"/>
      <c r="Y50" s="111"/>
    </row>
    <row r="51" spans="1:25" s="1046" customFormat="1" ht="12" customHeight="1">
      <c r="A51" s="1052"/>
      <c r="B51" s="1051" t="s">
        <v>1990</v>
      </c>
      <c r="C51" s="431"/>
      <c r="D51" s="431"/>
      <c r="E51" s="431"/>
      <c r="F51" s="431"/>
      <c r="G51" s="431"/>
      <c r="H51" s="431"/>
      <c r="I51" s="431"/>
      <c r="J51" s="431"/>
      <c r="K51" s="431"/>
      <c r="L51" s="431"/>
      <c r="M51" s="431"/>
      <c r="N51" s="431"/>
      <c r="O51" s="431"/>
      <c r="P51" s="431"/>
      <c r="Q51" s="431"/>
      <c r="R51" s="431"/>
      <c r="S51" s="431"/>
      <c r="T51" s="431"/>
      <c r="U51" s="111"/>
      <c r="V51" s="375"/>
      <c r="W51" s="374"/>
      <c r="X51" s="111"/>
      <c r="Y51" s="111"/>
    </row>
    <row r="52" spans="1:25" s="1046" customFormat="1" ht="18" customHeight="1">
      <c r="A52" s="1052"/>
      <c r="B52" s="1051"/>
      <c r="C52" s="431"/>
      <c r="D52" s="431"/>
      <c r="E52" s="431"/>
      <c r="F52" s="431"/>
      <c r="G52" s="431"/>
      <c r="H52" s="431"/>
      <c r="I52" s="431"/>
      <c r="J52" s="431"/>
      <c r="K52" s="431"/>
      <c r="L52" s="431"/>
      <c r="M52" s="431"/>
      <c r="N52" s="431"/>
      <c r="O52" s="431"/>
      <c r="P52" s="431"/>
      <c r="Q52" s="431"/>
      <c r="R52" s="431"/>
      <c r="S52" s="431"/>
      <c r="T52" s="431"/>
      <c r="U52" s="111"/>
      <c r="V52" s="375"/>
      <c r="W52" s="374"/>
      <c r="X52" s="111"/>
      <c r="Y52" s="111"/>
    </row>
    <row r="53" spans="1:25" s="1046" customFormat="1" ht="18" customHeight="1">
      <c r="A53" s="1052"/>
      <c r="B53" s="1051"/>
      <c r="C53" s="431"/>
      <c r="D53" s="431"/>
      <c r="E53" s="431"/>
      <c r="F53" s="431"/>
      <c r="G53" s="431"/>
      <c r="H53" s="431"/>
      <c r="I53" s="431"/>
      <c r="J53" s="431"/>
      <c r="K53" s="431"/>
      <c r="L53" s="431"/>
      <c r="M53" s="431"/>
      <c r="N53" s="431"/>
      <c r="O53" s="431"/>
      <c r="P53" s="431"/>
      <c r="Q53" s="431"/>
      <c r="R53" s="431"/>
      <c r="S53" s="431"/>
      <c r="T53" s="431"/>
      <c r="U53" s="111"/>
      <c r="V53" s="375"/>
      <c r="W53" s="374"/>
      <c r="X53" s="111"/>
      <c r="Y53" s="111"/>
    </row>
    <row r="54" spans="1:25" s="1046" customFormat="1" ht="18" customHeight="1">
      <c r="A54" s="1052"/>
      <c r="B54" s="1051"/>
      <c r="C54" s="431"/>
      <c r="D54" s="431"/>
      <c r="E54" s="431"/>
      <c r="F54" s="431"/>
      <c r="G54" s="431"/>
      <c r="H54" s="431"/>
      <c r="I54" s="431"/>
      <c r="J54" s="431"/>
      <c r="K54" s="431"/>
      <c r="L54" s="431"/>
      <c r="M54" s="431"/>
      <c r="N54" s="431"/>
      <c r="O54" s="431"/>
      <c r="P54" s="431"/>
      <c r="Q54" s="431"/>
      <c r="R54" s="431"/>
      <c r="S54" s="431"/>
      <c r="T54" s="431"/>
      <c r="U54" s="111"/>
      <c r="V54" s="375"/>
      <c r="W54" s="374"/>
      <c r="X54" s="111"/>
      <c r="Y54" s="111"/>
    </row>
    <row r="55" spans="1:25" ht="18" customHeight="1">
      <c r="A55" s="5" t="str">
        <f>申請書!U1</f>
        <v>ver_7.23.4</v>
      </c>
      <c r="B55" s="6"/>
      <c r="C55" s="6"/>
      <c r="D55" s="6"/>
      <c r="E55" s="6"/>
      <c r="F55" s="6"/>
      <c r="G55" s="6"/>
      <c r="H55" s="6"/>
      <c r="I55" s="6"/>
      <c r="J55" s="6"/>
      <c r="K55" s="6"/>
      <c r="L55" s="6"/>
      <c r="M55" s="6"/>
      <c r="N55" s="6"/>
      <c r="O55" s="6"/>
      <c r="P55" s="6"/>
      <c r="Q55" s="6"/>
      <c r="R55" s="6"/>
      <c r="S55" s="6"/>
      <c r="T55" s="6"/>
    </row>
    <row r="56" spans="1:25">
      <c r="A56" s="1245" t="s">
        <v>1991</v>
      </c>
      <c r="B56" s="1245"/>
      <c r="C56" s="1245"/>
      <c r="D56" s="1245"/>
      <c r="E56" s="1245"/>
      <c r="F56" s="1245"/>
      <c r="G56" s="1245"/>
      <c r="H56" s="1245"/>
      <c r="I56" s="1245"/>
      <c r="J56" s="1245"/>
      <c r="K56" s="1245"/>
      <c r="L56" s="1245"/>
    </row>
    <row r="57" spans="1:25">
      <c r="A57" s="1245"/>
      <c r="B57" s="1245"/>
      <c r="C57" s="1245"/>
      <c r="D57" s="1245"/>
      <c r="E57" s="1245"/>
      <c r="F57" s="1245"/>
      <c r="G57" s="1245"/>
      <c r="H57" s="1245"/>
      <c r="I57" s="1245"/>
      <c r="J57" s="1245"/>
      <c r="K57" s="1245"/>
      <c r="L57" s="1245"/>
    </row>
  </sheetData>
  <mergeCells count="15">
    <mergeCell ref="N8:O8"/>
    <mergeCell ref="I26:J26"/>
    <mergeCell ref="E28:T28"/>
    <mergeCell ref="A4:T4"/>
    <mergeCell ref="A5:T5"/>
    <mergeCell ref="A11:G11"/>
    <mergeCell ref="K14:R14"/>
    <mergeCell ref="K16:R16"/>
    <mergeCell ref="H11:I11"/>
    <mergeCell ref="E29:T29"/>
    <mergeCell ref="A22:T22"/>
    <mergeCell ref="A56:L57"/>
    <mergeCell ref="B40:E40"/>
    <mergeCell ref="I27:Q27"/>
    <mergeCell ref="I25:Q25"/>
  </mergeCells>
  <phoneticPr fontId="3"/>
  <dataValidations disablePrompts="1" count="2">
    <dataValidation imeMode="hiragana" allowBlank="1" showInputMessage="1" showErrorMessage="1" sqref="S15 K14:R16" xr:uid="{00000000-0002-0000-0200-000000000000}"/>
    <dataValidation type="list" allowBlank="1" showInputMessage="1" sqref="I27:Q27" xr:uid="{00000000-0002-0000-0200-000001000000}">
      <formula1>"株式会社　グッド・アイズ建築検査機構"</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vertic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L80"/>
  <sheetViews>
    <sheetView showGridLines="0" showZeros="0" view="pageBreakPreview" zoomScaleNormal="100" workbookViewId="0">
      <selection activeCell="AL1" sqref="AL1"/>
    </sheetView>
  </sheetViews>
  <sheetFormatPr defaultColWidth="9" defaultRowHeight="11.25"/>
  <cols>
    <col min="1" max="1" width="2.625" style="851" customWidth="1"/>
    <col min="2" max="2" width="9.125" style="851" customWidth="1"/>
    <col min="3" max="29" width="2.625" style="851" customWidth="1"/>
    <col min="30" max="30" width="2.625" style="10" customWidth="1"/>
    <col min="31" max="31" width="2.625" style="851" customWidth="1"/>
    <col min="32" max="36" width="2.625" style="812" customWidth="1"/>
    <col min="37" max="37" width="2.625" style="992" customWidth="1"/>
    <col min="38" max="50" width="8.625" style="852" customWidth="1"/>
    <col min="51" max="116" width="9.125" style="851" customWidth="1"/>
    <col min="117" max="16384" width="9" style="851"/>
  </cols>
  <sheetData>
    <row r="1" spans="1:116" ht="30" customHeight="1" thickBot="1">
      <c r="A1" s="1250" t="s">
        <v>1403</v>
      </c>
      <c r="B1" s="1250"/>
      <c r="C1" s="1250"/>
      <c r="D1" s="1250"/>
      <c r="E1" s="1250"/>
      <c r="F1" s="1250"/>
      <c r="G1" s="1250"/>
      <c r="H1" s="1250"/>
      <c r="I1" s="1250"/>
      <c r="J1" s="1250"/>
      <c r="K1" s="1250"/>
      <c r="L1" s="1250"/>
      <c r="M1" s="1250"/>
      <c r="N1" s="1250"/>
      <c r="O1" s="1250"/>
      <c r="P1" s="1250"/>
      <c r="Q1" s="1250"/>
      <c r="R1" s="1250"/>
      <c r="S1" s="1250"/>
      <c r="T1" s="1250"/>
      <c r="U1" s="1250"/>
      <c r="V1" s="1250"/>
      <c r="W1" s="1250"/>
      <c r="X1" s="1250"/>
      <c r="Y1" s="1250"/>
      <c r="Z1" s="1250"/>
      <c r="AA1" s="1250"/>
      <c r="AB1" s="1250"/>
      <c r="AC1" s="1250"/>
      <c r="AD1" s="1250"/>
      <c r="AE1" s="1250"/>
      <c r="AF1" s="949"/>
      <c r="AG1" s="949"/>
      <c r="AH1" s="949"/>
      <c r="AI1" s="949"/>
      <c r="AJ1" s="949"/>
    </row>
    <row r="2" spans="1:116" s="852" customFormat="1" ht="16.5" customHeight="1">
      <c r="A2" s="1251" t="s">
        <v>665</v>
      </c>
      <c r="B2" s="1252"/>
      <c r="C2" s="1257" t="s">
        <v>1404</v>
      </c>
      <c r="D2" s="1258"/>
      <c r="E2" s="1258"/>
      <c r="F2" s="1258"/>
      <c r="G2" s="1258"/>
      <c r="H2" s="1258"/>
      <c r="I2" s="1258"/>
      <c r="J2" s="1258"/>
      <c r="K2" s="1258"/>
      <c r="L2" s="1258"/>
      <c r="M2" s="1258"/>
      <c r="N2" s="1258"/>
      <c r="O2" s="1258"/>
      <c r="P2" s="1258"/>
      <c r="Q2" s="1258"/>
      <c r="R2" s="1258"/>
      <c r="S2" s="1258"/>
      <c r="T2" s="1258"/>
      <c r="U2" s="1258"/>
      <c r="V2" s="1258"/>
      <c r="W2" s="1258"/>
      <c r="X2" s="1258"/>
      <c r="Y2" s="1258"/>
      <c r="Z2" s="1258"/>
      <c r="AA2" s="1258"/>
      <c r="AB2" s="1258"/>
      <c r="AC2" s="1258"/>
      <c r="AD2" s="1258"/>
      <c r="AE2" s="1258"/>
      <c r="AF2" s="1258"/>
      <c r="AG2" s="1258"/>
      <c r="AH2" s="1258"/>
      <c r="AI2" s="1258"/>
      <c r="AJ2" s="1258"/>
      <c r="AK2" s="1259"/>
      <c r="AY2" s="851"/>
      <c r="AZ2" s="851"/>
      <c r="BA2" s="851"/>
      <c r="BB2" s="851"/>
      <c r="BC2" s="851"/>
      <c r="BD2" s="851"/>
      <c r="BE2" s="851"/>
      <c r="BF2" s="851"/>
      <c r="BG2" s="851"/>
      <c r="BH2" s="851"/>
      <c r="BI2" s="851"/>
      <c r="BJ2" s="851"/>
      <c r="BK2" s="851"/>
      <c r="BL2" s="851"/>
      <c r="BM2" s="851"/>
      <c r="BN2" s="851"/>
      <c r="BO2" s="851"/>
      <c r="BP2" s="851"/>
      <c r="BQ2" s="851"/>
      <c r="BR2" s="851"/>
      <c r="BS2" s="851"/>
      <c r="BT2" s="851"/>
      <c r="BU2" s="851"/>
      <c r="BV2" s="851"/>
      <c r="BW2" s="851"/>
      <c r="BX2" s="851"/>
      <c r="BY2" s="851"/>
      <c r="BZ2" s="851"/>
      <c r="CA2" s="851"/>
      <c r="CB2" s="851"/>
      <c r="CC2" s="851"/>
      <c r="CD2" s="851"/>
      <c r="CE2" s="851"/>
      <c r="CF2" s="851"/>
      <c r="CG2" s="851"/>
      <c r="CH2" s="851"/>
      <c r="CI2" s="851"/>
      <c r="CJ2" s="851"/>
      <c r="CK2" s="851"/>
      <c r="CL2" s="851"/>
      <c r="CM2" s="851"/>
      <c r="CN2" s="851"/>
      <c r="CO2" s="851"/>
      <c r="CP2" s="851"/>
      <c r="CQ2" s="851"/>
      <c r="CR2" s="851"/>
      <c r="CS2" s="851"/>
      <c r="CT2" s="851"/>
      <c r="CU2" s="851"/>
      <c r="CV2" s="851"/>
      <c r="CW2" s="851"/>
      <c r="CX2" s="851"/>
      <c r="CY2" s="851"/>
      <c r="CZ2" s="851"/>
      <c r="DA2" s="851"/>
      <c r="DB2" s="851"/>
      <c r="DC2" s="851"/>
      <c r="DD2" s="851"/>
      <c r="DE2" s="851"/>
      <c r="DF2" s="851"/>
      <c r="DG2" s="851"/>
      <c r="DH2" s="851"/>
      <c r="DI2" s="851"/>
      <c r="DJ2" s="851"/>
      <c r="DK2" s="851"/>
      <c r="DL2" s="851"/>
    </row>
    <row r="3" spans="1:116" s="852" customFormat="1" ht="15" customHeight="1">
      <c r="A3" s="1253"/>
      <c r="B3" s="1254"/>
      <c r="C3" s="1260" t="s">
        <v>1405</v>
      </c>
      <c r="D3" s="1261"/>
      <c r="E3" s="1261"/>
      <c r="F3" s="1261"/>
      <c r="G3" s="1262"/>
      <c r="H3" s="1260" t="s">
        <v>1406</v>
      </c>
      <c r="I3" s="1261"/>
      <c r="J3" s="1261"/>
      <c r="K3" s="1262"/>
      <c r="L3" s="1260" t="s">
        <v>1407</v>
      </c>
      <c r="M3" s="1261"/>
      <c r="N3" s="1261"/>
      <c r="O3" s="1261"/>
      <c r="P3" s="1261"/>
      <c r="Q3" s="1261"/>
      <c r="R3" s="1261"/>
      <c r="S3" s="1261"/>
      <c r="T3" s="1261"/>
      <c r="U3" s="1261"/>
      <c r="V3" s="1261"/>
      <c r="W3" s="1261"/>
      <c r="X3" s="1261"/>
      <c r="Y3" s="1261"/>
      <c r="Z3" s="1261"/>
      <c r="AA3" s="1261"/>
      <c r="AB3" s="1261"/>
      <c r="AC3" s="1261"/>
      <c r="AD3" s="1261"/>
      <c r="AE3" s="1262"/>
      <c r="AF3" s="1265" t="s">
        <v>1818</v>
      </c>
      <c r="AG3" s="1261"/>
      <c r="AH3" s="1261"/>
      <c r="AI3" s="1261"/>
      <c r="AJ3" s="1261"/>
      <c r="AK3" s="1266"/>
      <c r="AY3" s="851"/>
      <c r="AZ3" s="851"/>
      <c r="BA3" s="851"/>
      <c r="BB3" s="851"/>
      <c r="BC3" s="851"/>
      <c r="BD3" s="851"/>
      <c r="BE3" s="851"/>
      <c r="BF3" s="851"/>
      <c r="BG3" s="851"/>
      <c r="BH3" s="851"/>
      <c r="BI3" s="851"/>
      <c r="BJ3" s="851"/>
      <c r="BK3" s="851"/>
      <c r="BL3" s="851"/>
      <c r="BM3" s="851"/>
      <c r="BN3" s="851"/>
      <c r="BO3" s="851"/>
      <c r="BP3" s="851"/>
      <c r="BQ3" s="851"/>
      <c r="BR3" s="851"/>
      <c r="BS3" s="851"/>
      <c r="BT3" s="851"/>
      <c r="BU3" s="851"/>
      <c r="BV3" s="851"/>
      <c r="BW3" s="851"/>
      <c r="BX3" s="851"/>
      <c r="BY3" s="851"/>
      <c r="BZ3" s="851"/>
      <c r="CA3" s="851"/>
      <c r="CB3" s="851"/>
      <c r="CC3" s="851"/>
      <c r="CD3" s="851"/>
      <c r="CE3" s="851"/>
      <c r="CF3" s="851"/>
      <c r="CG3" s="851"/>
      <c r="CH3" s="851"/>
      <c r="CI3" s="851"/>
      <c r="CJ3" s="851"/>
      <c r="CK3" s="851"/>
      <c r="CL3" s="851"/>
      <c r="CM3" s="851"/>
      <c r="CN3" s="851"/>
      <c r="CO3" s="851"/>
      <c r="CP3" s="851"/>
      <c r="CQ3" s="851"/>
      <c r="CR3" s="851"/>
      <c r="CS3" s="851"/>
      <c r="CT3" s="851"/>
      <c r="CU3" s="851"/>
      <c r="CV3" s="851"/>
      <c r="CW3" s="851"/>
      <c r="CX3" s="851"/>
      <c r="CY3" s="851"/>
      <c r="CZ3" s="851"/>
      <c r="DA3" s="851"/>
      <c r="DB3" s="851"/>
      <c r="DC3" s="851"/>
      <c r="DD3" s="851"/>
      <c r="DE3" s="851"/>
      <c r="DF3" s="851"/>
      <c r="DG3" s="851"/>
      <c r="DH3" s="851"/>
      <c r="DI3" s="851"/>
      <c r="DJ3" s="851"/>
      <c r="DK3" s="851"/>
      <c r="DL3" s="851"/>
    </row>
    <row r="4" spans="1:116" s="852" customFormat="1" ht="15" customHeight="1" thickBot="1">
      <c r="A4" s="1255"/>
      <c r="B4" s="1256"/>
      <c r="C4" s="1263"/>
      <c r="D4" s="1264"/>
      <c r="E4" s="1264"/>
      <c r="F4" s="1264"/>
      <c r="G4" s="1256"/>
      <c r="H4" s="1263"/>
      <c r="I4" s="1264"/>
      <c r="J4" s="1264"/>
      <c r="K4" s="1256"/>
      <c r="L4" s="1263"/>
      <c r="M4" s="1264"/>
      <c r="N4" s="1264"/>
      <c r="O4" s="1264"/>
      <c r="P4" s="1264"/>
      <c r="Q4" s="1264"/>
      <c r="R4" s="1264"/>
      <c r="S4" s="1264"/>
      <c r="T4" s="1264"/>
      <c r="U4" s="1264"/>
      <c r="V4" s="1264"/>
      <c r="W4" s="1264"/>
      <c r="X4" s="1264"/>
      <c r="Y4" s="1264"/>
      <c r="Z4" s="1264"/>
      <c r="AA4" s="1264"/>
      <c r="AB4" s="1264"/>
      <c r="AC4" s="1264"/>
      <c r="AD4" s="1264"/>
      <c r="AE4" s="1256"/>
      <c r="AF4" s="1263"/>
      <c r="AG4" s="1264"/>
      <c r="AH4" s="1264"/>
      <c r="AI4" s="1264"/>
      <c r="AJ4" s="1264"/>
      <c r="AK4" s="1267"/>
      <c r="AY4" s="851"/>
      <c r="AZ4" s="851"/>
      <c r="BA4" s="851"/>
      <c r="BB4" s="851"/>
      <c r="BC4" s="851"/>
      <c r="BD4" s="851"/>
      <c r="BE4" s="851"/>
      <c r="BF4" s="851"/>
      <c r="BG4" s="851"/>
      <c r="BH4" s="851"/>
      <c r="BI4" s="851"/>
      <c r="BJ4" s="851"/>
      <c r="BK4" s="851"/>
      <c r="BL4" s="851"/>
      <c r="BM4" s="851"/>
      <c r="BN4" s="851"/>
      <c r="BO4" s="851"/>
      <c r="BP4" s="851"/>
      <c r="BQ4" s="851"/>
      <c r="BR4" s="851"/>
      <c r="BS4" s="851"/>
      <c r="BT4" s="851"/>
      <c r="BU4" s="851"/>
      <c r="BV4" s="851"/>
      <c r="BW4" s="851"/>
      <c r="BX4" s="851"/>
      <c r="BY4" s="851"/>
      <c r="BZ4" s="851"/>
      <c r="CA4" s="851"/>
      <c r="CB4" s="851"/>
      <c r="CC4" s="851"/>
      <c r="CD4" s="851"/>
      <c r="CE4" s="851"/>
      <c r="CF4" s="851"/>
      <c r="CG4" s="851"/>
      <c r="CH4" s="851"/>
      <c r="CI4" s="851"/>
      <c r="CJ4" s="851"/>
      <c r="CK4" s="851"/>
      <c r="CL4" s="851"/>
      <c r="CM4" s="851"/>
      <c r="CN4" s="851"/>
      <c r="CO4" s="851"/>
      <c r="CP4" s="851"/>
      <c r="CQ4" s="851"/>
      <c r="CR4" s="851"/>
      <c r="CS4" s="851"/>
      <c r="CT4" s="851"/>
      <c r="CU4" s="851"/>
      <c r="CV4" s="851"/>
      <c r="CW4" s="851"/>
      <c r="CX4" s="851"/>
      <c r="CY4" s="851"/>
      <c r="CZ4" s="851"/>
      <c r="DA4" s="851"/>
      <c r="DB4" s="851"/>
      <c r="DC4" s="851"/>
      <c r="DD4" s="851"/>
      <c r="DE4" s="851"/>
      <c r="DF4" s="851"/>
      <c r="DG4" s="851"/>
      <c r="DH4" s="851"/>
      <c r="DI4" s="851"/>
      <c r="DJ4" s="851"/>
      <c r="DK4" s="851"/>
      <c r="DL4" s="851"/>
    </row>
    <row r="5" spans="1:116" s="852" customFormat="1" ht="14.1" customHeight="1">
      <c r="A5" s="993" t="s">
        <v>1408</v>
      </c>
      <c r="B5" s="945"/>
      <c r="C5" s="946" t="s">
        <v>1409</v>
      </c>
      <c r="D5" s="946"/>
      <c r="E5" s="946"/>
      <c r="F5" s="946"/>
      <c r="G5" s="946"/>
      <c r="H5" s="387" t="s">
        <v>170</v>
      </c>
      <c r="I5" s="946" t="s">
        <v>546</v>
      </c>
      <c r="J5" s="946"/>
      <c r="K5" s="946"/>
      <c r="L5" s="944" t="s">
        <v>1411</v>
      </c>
      <c r="M5" s="812"/>
      <c r="N5" s="812"/>
      <c r="O5" s="812"/>
      <c r="P5" s="946"/>
      <c r="Q5" s="946"/>
      <c r="R5" s="946"/>
      <c r="S5" s="946"/>
      <c r="T5" s="946"/>
      <c r="U5" s="946"/>
      <c r="V5" s="946"/>
      <c r="W5" s="946"/>
      <c r="X5" s="946"/>
      <c r="Y5" s="946"/>
      <c r="Z5" s="946"/>
      <c r="AA5" s="946"/>
      <c r="AB5" s="946"/>
      <c r="AC5" s="946"/>
      <c r="AD5" s="223"/>
      <c r="AE5" s="812"/>
      <c r="AF5" s="387" t="s">
        <v>170</v>
      </c>
      <c r="AG5" s="946" t="s">
        <v>546</v>
      </c>
      <c r="AH5" s="946"/>
      <c r="AI5" s="994" t="s">
        <v>170</v>
      </c>
      <c r="AJ5" s="946" t="s">
        <v>204</v>
      </c>
      <c r="AK5" s="995"/>
      <c r="AY5" s="851"/>
      <c r="AZ5" s="851"/>
      <c r="BA5" s="851"/>
      <c r="BB5" s="851"/>
      <c r="BC5" s="851"/>
      <c r="BD5" s="851"/>
      <c r="BE5" s="851"/>
      <c r="BF5" s="851"/>
      <c r="BG5" s="851"/>
      <c r="BH5" s="851"/>
      <c r="BI5" s="851"/>
      <c r="BJ5" s="851"/>
      <c r="BK5" s="851"/>
      <c r="BL5" s="851"/>
      <c r="BM5" s="851"/>
      <c r="BN5" s="851"/>
      <c r="BO5" s="851"/>
      <c r="BP5" s="851"/>
      <c r="BQ5" s="851"/>
      <c r="BR5" s="851"/>
      <c r="BS5" s="851"/>
      <c r="BT5" s="851"/>
      <c r="BU5" s="851"/>
      <c r="BV5" s="851"/>
      <c r="BW5" s="851"/>
      <c r="BX5" s="851"/>
      <c r="BY5" s="851"/>
      <c r="BZ5" s="851"/>
      <c r="CA5" s="851"/>
      <c r="CB5" s="851"/>
      <c r="CC5" s="851"/>
      <c r="CD5" s="851"/>
      <c r="CE5" s="851"/>
      <c r="CF5" s="851"/>
      <c r="CG5" s="851"/>
      <c r="CH5" s="851"/>
      <c r="CI5" s="851"/>
      <c r="CJ5" s="851"/>
      <c r="CK5" s="851"/>
      <c r="CL5" s="851"/>
      <c r="CM5" s="851"/>
      <c r="CN5" s="851"/>
      <c r="CO5" s="851"/>
      <c r="CP5" s="851"/>
      <c r="CQ5" s="851"/>
      <c r="CR5" s="851"/>
      <c r="CS5" s="851"/>
      <c r="CT5" s="851"/>
      <c r="CU5" s="851"/>
      <c r="CV5" s="851"/>
      <c r="CW5" s="851"/>
      <c r="CX5" s="851"/>
      <c r="CY5" s="851"/>
      <c r="CZ5" s="851"/>
      <c r="DA5" s="851"/>
      <c r="DB5" s="851"/>
      <c r="DC5" s="851"/>
      <c r="DD5" s="851"/>
      <c r="DE5" s="851"/>
      <c r="DF5" s="851"/>
      <c r="DG5" s="851"/>
      <c r="DH5" s="851"/>
      <c r="DI5" s="851"/>
      <c r="DJ5" s="851"/>
      <c r="DK5" s="851"/>
      <c r="DL5" s="851"/>
    </row>
    <row r="6" spans="1:116" s="852" customFormat="1" ht="14.1" customHeight="1">
      <c r="A6" s="996" t="s">
        <v>1412</v>
      </c>
      <c r="B6" s="813"/>
      <c r="C6" s="812"/>
      <c r="D6" s="812"/>
      <c r="E6" s="812"/>
      <c r="F6" s="812"/>
      <c r="G6" s="812"/>
      <c r="H6" s="388" t="s">
        <v>170</v>
      </c>
      <c r="I6" s="812" t="s">
        <v>204</v>
      </c>
      <c r="J6" s="812"/>
      <c r="K6" s="812"/>
      <c r="L6" s="947" t="s">
        <v>168</v>
      </c>
      <c r="M6" s="812"/>
      <c r="N6" s="947" t="s">
        <v>1415</v>
      </c>
      <c r="O6" s="1268"/>
      <c r="P6" s="1268"/>
      <c r="Q6" s="1268"/>
      <c r="R6" s="1268"/>
      <c r="S6" s="1268"/>
      <c r="T6" s="1268"/>
      <c r="U6" s="1268"/>
      <c r="V6" s="1268"/>
      <c r="W6" s="1268"/>
      <c r="X6" s="1268"/>
      <c r="Y6" s="1268"/>
      <c r="Z6" s="1268"/>
      <c r="AA6" s="1268"/>
      <c r="AB6" s="1268"/>
      <c r="AC6" s="1268"/>
      <c r="AD6" s="212" t="s">
        <v>190</v>
      </c>
      <c r="AE6" s="812"/>
      <c r="AF6" s="1247" t="s">
        <v>168</v>
      </c>
      <c r="AG6" s="1248"/>
      <c r="AH6" s="1248"/>
      <c r="AI6" s="1248"/>
      <c r="AJ6" s="1248"/>
      <c r="AK6" s="1249" t="s">
        <v>190</v>
      </c>
      <c r="AY6" s="851"/>
      <c r="AZ6" s="851"/>
      <c r="BA6" s="851"/>
      <c r="BB6" s="851"/>
      <c r="BC6" s="851"/>
      <c r="BD6" s="851"/>
      <c r="BE6" s="851"/>
      <c r="BF6" s="851"/>
      <c r="BG6" s="851"/>
      <c r="BH6" s="851"/>
      <c r="BI6" s="851"/>
      <c r="BJ6" s="851"/>
      <c r="BK6" s="851"/>
      <c r="BL6" s="851"/>
      <c r="BM6" s="851"/>
      <c r="BN6" s="851"/>
      <c r="BO6" s="851"/>
      <c r="BP6" s="851"/>
      <c r="BQ6" s="851"/>
      <c r="BR6" s="851"/>
      <c r="BS6" s="851"/>
      <c r="BT6" s="851"/>
      <c r="BU6" s="851"/>
      <c r="BV6" s="851"/>
      <c r="BW6" s="851"/>
      <c r="BX6" s="851"/>
      <c r="BY6" s="851"/>
      <c r="BZ6" s="851"/>
      <c r="CA6" s="851"/>
      <c r="CB6" s="851"/>
      <c r="CC6" s="851"/>
      <c r="CD6" s="851"/>
      <c r="CE6" s="851"/>
      <c r="CF6" s="851"/>
      <c r="CG6" s="851"/>
      <c r="CH6" s="851"/>
      <c r="CI6" s="851"/>
      <c r="CJ6" s="851"/>
      <c r="CK6" s="851"/>
      <c r="CL6" s="851"/>
      <c r="CM6" s="851"/>
      <c r="CN6" s="851"/>
      <c r="CO6" s="851"/>
      <c r="CP6" s="851"/>
      <c r="CQ6" s="851"/>
      <c r="CR6" s="851"/>
      <c r="CS6" s="851"/>
      <c r="CT6" s="851"/>
      <c r="CU6" s="851"/>
      <c r="CV6" s="851"/>
      <c r="CW6" s="851"/>
      <c r="CX6" s="851"/>
      <c r="CY6" s="851"/>
      <c r="CZ6" s="851"/>
      <c r="DA6" s="851"/>
      <c r="DB6" s="851"/>
      <c r="DC6" s="851"/>
      <c r="DD6" s="851"/>
      <c r="DE6" s="851"/>
      <c r="DF6" s="851"/>
      <c r="DG6" s="851"/>
      <c r="DH6" s="851"/>
      <c r="DI6" s="851"/>
      <c r="DJ6" s="851"/>
      <c r="DK6" s="851"/>
      <c r="DL6" s="851"/>
    </row>
    <row r="7" spans="1:116" s="852" customFormat="1" ht="14.1" customHeight="1">
      <c r="A7" s="996"/>
      <c r="B7" s="813"/>
      <c r="C7" s="812"/>
      <c r="D7" s="812"/>
      <c r="E7" s="812"/>
      <c r="F7" s="812"/>
      <c r="G7" s="812"/>
      <c r="H7" s="388" t="s">
        <v>170</v>
      </c>
      <c r="I7" s="812" t="s">
        <v>1417</v>
      </c>
      <c r="J7" s="812"/>
      <c r="K7" s="812"/>
      <c r="L7" s="840" t="s">
        <v>1819</v>
      </c>
      <c r="M7" s="812"/>
      <c r="N7" s="812"/>
      <c r="O7" s="812"/>
      <c r="P7" s="812"/>
      <c r="Q7" s="812"/>
      <c r="R7" s="812"/>
      <c r="S7" s="812"/>
      <c r="T7" s="812"/>
      <c r="U7" s="812"/>
      <c r="V7" s="812"/>
      <c r="W7" s="812"/>
      <c r="X7" s="812"/>
      <c r="Y7" s="812"/>
      <c r="Z7" s="812"/>
      <c r="AA7" s="812"/>
      <c r="AB7" s="812"/>
      <c r="AC7" s="812"/>
      <c r="AD7" s="213"/>
      <c r="AE7" s="812"/>
      <c r="AF7" s="1247"/>
      <c r="AG7" s="1248"/>
      <c r="AH7" s="1248"/>
      <c r="AI7" s="1248"/>
      <c r="AJ7" s="1248"/>
      <c r="AK7" s="1249"/>
      <c r="AY7" s="851"/>
      <c r="AZ7" s="851"/>
      <c r="BA7" s="851"/>
      <c r="BB7" s="851"/>
      <c r="BC7" s="851"/>
      <c r="BD7" s="851"/>
      <c r="BE7" s="851"/>
      <c r="BF7" s="851"/>
      <c r="BG7" s="851"/>
      <c r="BH7" s="851"/>
      <c r="BI7" s="851"/>
      <c r="BJ7" s="851"/>
      <c r="BK7" s="851"/>
      <c r="BL7" s="851"/>
      <c r="BM7" s="851"/>
      <c r="BN7" s="851"/>
      <c r="BO7" s="851"/>
      <c r="BP7" s="851"/>
      <c r="BQ7" s="851"/>
      <c r="BR7" s="851"/>
      <c r="BS7" s="851"/>
      <c r="BT7" s="851"/>
      <c r="BU7" s="851"/>
      <c r="BV7" s="851"/>
      <c r="BW7" s="851"/>
      <c r="BX7" s="851"/>
      <c r="BY7" s="851"/>
      <c r="BZ7" s="851"/>
      <c r="CA7" s="851"/>
      <c r="CB7" s="851"/>
      <c r="CC7" s="851"/>
      <c r="CD7" s="851"/>
      <c r="CE7" s="851"/>
      <c r="CF7" s="851"/>
      <c r="CG7" s="851"/>
      <c r="CH7" s="851"/>
      <c r="CI7" s="851"/>
      <c r="CJ7" s="851"/>
      <c r="CK7" s="851"/>
      <c r="CL7" s="851"/>
      <c r="CM7" s="851"/>
      <c r="CN7" s="851"/>
      <c r="CO7" s="851"/>
      <c r="CP7" s="851"/>
      <c r="CQ7" s="851"/>
      <c r="CR7" s="851"/>
      <c r="CS7" s="851"/>
      <c r="CT7" s="851"/>
      <c r="CU7" s="851"/>
      <c r="CV7" s="851"/>
      <c r="CW7" s="851"/>
      <c r="CX7" s="851"/>
      <c r="CY7" s="851"/>
      <c r="CZ7" s="851"/>
      <c r="DA7" s="851"/>
      <c r="DB7" s="851"/>
      <c r="DC7" s="851"/>
      <c r="DD7" s="851"/>
      <c r="DE7" s="851"/>
      <c r="DF7" s="851"/>
      <c r="DG7" s="851"/>
      <c r="DH7" s="851"/>
      <c r="DI7" s="851"/>
      <c r="DJ7" s="851"/>
      <c r="DK7" s="851"/>
      <c r="DL7" s="851"/>
    </row>
    <row r="8" spans="1:116" s="852" customFormat="1" ht="14.1" customHeight="1">
      <c r="A8" s="996"/>
      <c r="B8" s="813"/>
      <c r="C8" s="812"/>
      <c r="D8" s="812"/>
      <c r="E8" s="812"/>
      <c r="F8" s="812"/>
      <c r="G8" s="812"/>
      <c r="H8" s="840"/>
      <c r="I8" s="812"/>
      <c r="J8" s="812"/>
      <c r="K8" s="812"/>
      <c r="L8" s="947" t="s">
        <v>1820</v>
      </c>
      <c r="M8" s="1268"/>
      <c r="N8" s="1268"/>
      <c r="O8" s="1268"/>
      <c r="P8" s="1268"/>
      <c r="Q8" s="1268"/>
      <c r="R8" s="1268"/>
      <c r="S8" s="1268"/>
      <c r="T8" s="1268"/>
      <c r="U8" s="1268"/>
      <c r="V8" s="1268"/>
      <c r="W8" s="1268"/>
      <c r="X8" s="1268"/>
      <c r="Y8" s="1268"/>
      <c r="Z8" s="1268"/>
      <c r="AA8" s="1268"/>
      <c r="AB8" s="1268"/>
      <c r="AC8" s="1268"/>
      <c r="AD8" s="212" t="s">
        <v>1821</v>
      </c>
      <c r="AE8" s="812"/>
      <c r="AF8" s="840"/>
      <c r="AG8" s="812"/>
      <c r="AH8" s="812"/>
      <c r="AI8" s="812"/>
      <c r="AJ8" s="812"/>
      <c r="AK8" s="842"/>
      <c r="AY8" s="851"/>
      <c r="AZ8" s="851"/>
      <c r="BA8" s="851"/>
      <c r="BB8" s="851"/>
      <c r="BC8" s="851"/>
      <c r="BD8" s="851"/>
      <c r="BE8" s="851"/>
      <c r="BF8" s="851"/>
      <c r="BG8" s="851"/>
      <c r="BH8" s="851"/>
      <c r="BI8" s="851"/>
      <c r="BJ8" s="851"/>
      <c r="BK8" s="851"/>
      <c r="BL8" s="851"/>
      <c r="BM8" s="851"/>
      <c r="BN8" s="851"/>
      <c r="BO8" s="851"/>
      <c r="BP8" s="851"/>
      <c r="BQ8" s="851"/>
      <c r="BR8" s="851"/>
      <c r="BS8" s="851"/>
      <c r="BT8" s="851"/>
      <c r="BU8" s="851"/>
      <c r="BV8" s="851"/>
      <c r="BW8" s="851"/>
      <c r="BX8" s="851"/>
      <c r="BY8" s="851"/>
      <c r="BZ8" s="851"/>
      <c r="CA8" s="851"/>
      <c r="CB8" s="851"/>
      <c r="CC8" s="851"/>
      <c r="CD8" s="851"/>
      <c r="CE8" s="851"/>
      <c r="CF8" s="851"/>
      <c r="CG8" s="851"/>
      <c r="CH8" s="851"/>
      <c r="CI8" s="851"/>
      <c r="CJ8" s="851"/>
      <c r="CK8" s="851"/>
      <c r="CL8" s="851"/>
      <c r="CM8" s="851"/>
      <c r="CN8" s="851"/>
      <c r="CO8" s="851"/>
      <c r="CP8" s="851"/>
      <c r="CQ8" s="851"/>
      <c r="CR8" s="851"/>
      <c r="CS8" s="851"/>
      <c r="CT8" s="851"/>
      <c r="CU8" s="851"/>
      <c r="CV8" s="851"/>
      <c r="CW8" s="851"/>
      <c r="CX8" s="851"/>
      <c r="CY8" s="851"/>
      <c r="CZ8" s="851"/>
      <c r="DA8" s="851"/>
      <c r="DB8" s="851"/>
      <c r="DC8" s="851"/>
      <c r="DD8" s="851"/>
      <c r="DE8" s="851"/>
      <c r="DF8" s="851"/>
      <c r="DG8" s="851"/>
      <c r="DH8" s="851"/>
      <c r="DI8" s="851"/>
      <c r="DJ8" s="851"/>
      <c r="DK8" s="851"/>
      <c r="DL8" s="851"/>
    </row>
    <row r="9" spans="1:116" s="852" customFormat="1" ht="9.9499999999999993" customHeight="1">
      <c r="A9" s="996"/>
      <c r="B9" s="813"/>
      <c r="C9" s="846"/>
      <c r="D9" s="847"/>
      <c r="E9" s="847"/>
      <c r="F9" s="847"/>
      <c r="G9" s="847"/>
      <c r="H9" s="846"/>
      <c r="I9" s="847"/>
      <c r="J9" s="847"/>
      <c r="K9" s="847"/>
      <c r="L9" s="846"/>
      <c r="M9" s="847"/>
      <c r="N9" s="847"/>
      <c r="O9" s="847"/>
      <c r="P9" s="847"/>
      <c r="Q9" s="847"/>
      <c r="R9" s="847"/>
      <c r="S9" s="847"/>
      <c r="T9" s="847"/>
      <c r="U9" s="847"/>
      <c r="V9" s="847"/>
      <c r="W9" s="847"/>
      <c r="X9" s="847"/>
      <c r="Y9" s="847"/>
      <c r="Z9" s="847"/>
      <c r="AA9" s="847"/>
      <c r="AB9" s="847"/>
      <c r="AC9" s="847"/>
      <c r="AD9" s="236"/>
      <c r="AE9" s="847"/>
      <c r="AF9" s="846"/>
      <c r="AG9" s="847"/>
      <c r="AH9" s="847"/>
      <c r="AI9" s="847"/>
      <c r="AJ9" s="847"/>
      <c r="AK9" s="997"/>
      <c r="AY9" s="851"/>
      <c r="AZ9" s="851"/>
      <c r="BA9" s="851"/>
      <c r="BB9" s="851"/>
      <c r="BC9" s="851"/>
      <c r="BD9" s="851"/>
      <c r="BE9" s="851"/>
      <c r="BF9" s="851"/>
      <c r="BG9" s="851"/>
      <c r="BH9" s="851"/>
      <c r="BI9" s="851"/>
      <c r="BJ9" s="851"/>
      <c r="BK9" s="851"/>
      <c r="BL9" s="851"/>
      <c r="BM9" s="851"/>
      <c r="BN9" s="851"/>
      <c r="BO9" s="851"/>
      <c r="BP9" s="851"/>
      <c r="BQ9" s="851"/>
      <c r="BR9" s="851"/>
      <c r="BS9" s="851"/>
      <c r="BT9" s="851"/>
      <c r="BU9" s="851"/>
      <c r="BV9" s="851"/>
      <c r="BW9" s="851"/>
      <c r="BX9" s="851"/>
      <c r="BY9" s="851"/>
      <c r="BZ9" s="851"/>
      <c r="CA9" s="851"/>
      <c r="CB9" s="851"/>
      <c r="CC9" s="851"/>
      <c r="CD9" s="851"/>
      <c r="CE9" s="851"/>
      <c r="CF9" s="851"/>
      <c r="CG9" s="851"/>
      <c r="CH9" s="851"/>
      <c r="CI9" s="851"/>
      <c r="CJ9" s="851"/>
      <c r="CK9" s="851"/>
      <c r="CL9" s="851"/>
      <c r="CM9" s="851"/>
      <c r="CN9" s="851"/>
      <c r="CO9" s="851"/>
      <c r="CP9" s="851"/>
      <c r="CQ9" s="851"/>
      <c r="CR9" s="851"/>
      <c r="CS9" s="851"/>
      <c r="CT9" s="851"/>
      <c r="CU9" s="851"/>
      <c r="CV9" s="851"/>
      <c r="CW9" s="851"/>
      <c r="CX9" s="851"/>
      <c r="CY9" s="851"/>
      <c r="CZ9" s="851"/>
      <c r="DA9" s="851"/>
      <c r="DB9" s="851"/>
      <c r="DC9" s="851"/>
      <c r="DD9" s="851"/>
      <c r="DE9" s="851"/>
      <c r="DF9" s="851"/>
      <c r="DG9" s="851"/>
      <c r="DH9" s="851"/>
      <c r="DI9" s="851"/>
      <c r="DJ9" s="851"/>
      <c r="DK9" s="851"/>
      <c r="DL9" s="851"/>
    </row>
    <row r="10" spans="1:116" s="852" customFormat="1" ht="14.1" customHeight="1">
      <c r="A10" s="996"/>
      <c r="B10" s="813"/>
      <c r="C10" s="812" t="s">
        <v>1418</v>
      </c>
      <c r="D10" s="812"/>
      <c r="E10" s="812"/>
      <c r="F10" s="812"/>
      <c r="G10" s="812"/>
      <c r="H10" s="388" t="s">
        <v>1822</v>
      </c>
      <c r="I10" s="812" t="s">
        <v>1823</v>
      </c>
      <c r="J10" s="812"/>
      <c r="K10" s="812"/>
      <c r="L10" s="840" t="s">
        <v>1419</v>
      </c>
      <c r="M10" s="812"/>
      <c r="N10" s="812"/>
      <c r="O10" s="812"/>
      <c r="P10" s="812"/>
      <c r="Q10" s="812"/>
      <c r="R10" s="812"/>
      <c r="S10" s="812"/>
      <c r="T10" s="812"/>
      <c r="U10" s="812"/>
      <c r="V10" s="812"/>
      <c r="W10" s="812"/>
      <c r="X10" s="812"/>
      <c r="Y10" s="812"/>
      <c r="Z10" s="812"/>
      <c r="AA10" s="812"/>
      <c r="AB10" s="812"/>
      <c r="AC10" s="812"/>
      <c r="AD10" s="213"/>
      <c r="AE10" s="812"/>
      <c r="AF10" s="388" t="s">
        <v>1822</v>
      </c>
      <c r="AG10" s="812" t="s">
        <v>1823</v>
      </c>
      <c r="AH10" s="812"/>
      <c r="AI10" s="408" t="s">
        <v>1822</v>
      </c>
      <c r="AJ10" s="812" t="s">
        <v>1824</v>
      </c>
      <c r="AK10" s="842"/>
      <c r="AY10" s="851"/>
      <c r="AZ10" s="851"/>
      <c r="BA10" s="851"/>
      <c r="BB10" s="851"/>
      <c r="BC10" s="851"/>
      <c r="BD10" s="851"/>
      <c r="BE10" s="851"/>
      <c r="BF10" s="851"/>
      <c r="BG10" s="851"/>
      <c r="BH10" s="851"/>
      <c r="BI10" s="851"/>
      <c r="BJ10" s="851"/>
      <c r="BK10" s="851"/>
      <c r="BL10" s="851"/>
      <c r="BM10" s="851"/>
      <c r="BN10" s="851"/>
      <c r="BO10" s="851"/>
      <c r="BP10" s="851"/>
      <c r="BQ10" s="851"/>
      <c r="BR10" s="851"/>
      <c r="BS10" s="851"/>
      <c r="BT10" s="851"/>
      <c r="BU10" s="851"/>
      <c r="BV10" s="851"/>
      <c r="BW10" s="851"/>
      <c r="BX10" s="851"/>
      <c r="BY10" s="851"/>
      <c r="BZ10" s="851"/>
      <c r="CA10" s="851"/>
      <c r="CB10" s="851"/>
      <c r="CC10" s="851"/>
      <c r="CD10" s="851"/>
      <c r="CE10" s="851"/>
      <c r="CF10" s="851"/>
      <c r="CG10" s="851"/>
      <c r="CH10" s="851"/>
      <c r="CI10" s="851"/>
      <c r="CJ10" s="851"/>
      <c r="CK10" s="851"/>
      <c r="CL10" s="851"/>
      <c r="CM10" s="851"/>
      <c r="CN10" s="851"/>
      <c r="CO10" s="851"/>
      <c r="CP10" s="851"/>
      <c r="CQ10" s="851"/>
      <c r="CR10" s="851"/>
      <c r="CS10" s="851"/>
      <c r="CT10" s="851"/>
      <c r="CU10" s="851"/>
      <c r="CV10" s="851"/>
      <c r="CW10" s="851"/>
      <c r="CX10" s="851"/>
      <c r="CY10" s="851"/>
      <c r="CZ10" s="851"/>
      <c r="DA10" s="851"/>
      <c r="DB10" s="851"/>
      <c r="DC10" s="851"/>
      <c r="DD10" s="851"/>
      <c r="DE10" s="851"/>
      <c r="DF10" s="851"/>
      <c r="DG10" s="851"/>
      <c r="DH10" s="851"/>
      <c r="DI10" s="851"/>
      <c r="DJ10" s="851"/>
      <c r="DK10" s="851"/>
      <c r="DL10" s="851"/>
    </row>
    <row r="11" spans="1:116" s="852" customFormat="1" ht="14.1" customHeight="1">
      <c r="A11" s="996"/>
      <c r="B11" s="813"/>
      <c r="C11" s="812" t="s">
        <v>1420</v>
      </c>
      <c r="D11" s="812"/>
      <c r="E11" s="812"/>
      <c r="F11" s="812"/>
      <c r="G11" s="812"/>
      <c r="H11" s="388" t="s">
        <v>1822</v>
      </c>
      <c r="I11" s="812" t="s">
        <v>1824</v>
      </c>
      <c r="J11" s="812"/>
      <c r="K11" s="812"/>
      <c r="L11" s="840"/>
      <c r="M11" s="408" t="s">
        <v>514</v>
      </c>
      <c r="N11" s="812" t="s">
        <v>1823</v>
      </c>
      <c r="O11" s="812"/>
      <c r="P11" s="408" t="s">
        <v>514</v>
      </c>
      <c r="Q11" s="812" t="s">
        <v>1824</v>
      </c>
      <c r="R11" s="812"/>
      <c r="S11" s="812"/>
      <c r="T11" s="812"/>
      <c r="U11" s="812"/>
      <c r="V11" s="812"/>
      <c r="W11" s="812"/>
      <c r="X11" s="812"/>
      <c r="Y11" s="812"/>
      <c r="Z11" s="812"/>
      <c r="AA11" s="812"/>
      <c r="AB11" s="812"/>
      <c r="AC11" s="812"/>
      <c r="AD11" s="213"/>
      <c r="AE11" s="812"/>
      <c r="AF11" s="1247" t="s">
        <v>1820</v>
      </c>
      <c r="AG11" s="1248"/>
      <c r="AH11" s="1248"/>
      <c r="AI11" s="1248"/>
      <c r="AJ11" s="1248"/>
      <c r="AK11" s="1249" t="s">
        <v>1821</v>
      </c>
      <c r="AY11" s="851"/>
      <c r="AZ11" s="851"/>
      <c r="BA11" s="851"/>
      <c r="BB11" s="851"/>
      <c r="BC11" s="851"/>
      <c r="BD11" s="851"/>
      <c r="BE11" s="851"/>
      <c r="BF11" s="851"/>
      <c r="BG11" s="851"/>
      <c r="BH11" s="851"/>
      <c r="BI11" s="851"/>
      <c r="BJ11" s="851"/>
      <c r="BK11" s="851"/>
      <c r="BL11" s="851"/>
      <c r="BM11" s="851"/>
      <c r="BN11" s="851"/>
      <c r="BO11" s="851"/>
      <c r="BP11" s="851"/>
      <c r="BQ11" s="851"/>
      <c r="BR11" s="851"/>
      <c r="BS11" s="851"/>
      <c r="BT11" s="851"/>
      <c r="BU11" s="851"/>
      <c r="BV11" s="851"/>
      <c r="BW11" s="851"/>
      <c r="BX11" s="851"/>
      <c r="BY11" s="851"/>
      <c r="BZ11" s="851"/>
      <c r="CA11" s="851"/>
      <c r="CB11" s="851"/>
      <c r="CC11" s="851"/>
      <c r="CD11" s="851"/>
      <c r="CE11" s="851"/>
      <c r="CF11" s="851"/>
      <c r="CG11" s="851"/>
      <c r="CH11" s="851"/>
      <c r="CI11" s="851"/>
      <c r="CJ11" s="851"/>
      <c r="CK11" s="851"/>
      <c r="CL11" s="851"/>
      <c r="CM11" s="851"/>
      <c r="CN11" s="851"/>
      <c r="CO11" s="851"/>
      <c r="CP11" s="851"/>
      <c r="CQ11" s="851"/>
      <c r="CR11" s="851"/>
      <c r="CS11" s="851"/>
      <c r="CT11" s="851"/>
      <c r="CU11" s="851"/>
      <c r="CV11" s="851"/>
      <c r="CW11" s="851"/>
      <c r="CX11" s="851"/>
      <c r="CY11" s="851"/>
      <c r="CZ11" s="851"/>
      <c r="DA11" s="851"/>
      <c r="DB11" s="851"/>
      <c r="DC11" s="851"/>
      <c r="DD11" s="851"/>
      <c r="DE11" s="851"/>
      <c r="DF11" s="851"/>
      <c r="DG11" s="851"/>
      <c r="DH11" s="851"/>
      <c r="DI11" s="851"/>
      <c r="DJ11" s="851"/>
      <c r="DK11" s="851"/>
      <c r="DL11" s="851"/>
    </row>
    <row r="12" spans="1:116" s="852" customFormat="1" ht="14.1" customHeight="1">
      <c r="A12" s="996"/>
      <c r="B12" s="813"/>
      <c r="C12" s="812"/>
      <c r="D12" s="812"/>
      <c r="E12" s="812"/>
      <c r="F12" s="812"/>
      <c r="G12" s="812"/>
      <c r="H12" s="388" t="s">
        <v>1822</v>
      </c>
      <c r="I12" s="812" t="s">
        <v>1417</v>
      </c>
      <c r="J12" s="812"/>
      <c r="K12" s="812"/>
      <c r="L12" s="840" t="s">
        <v>1819</v>
      </c>
      <c r="M12" s="812"/>
      <c r="N12" s="812"/>
      <c r="O12" s="812"/>
      <c r="P12" s="812"/>
      <c r="Q12" s="812"/>
      <c r="R12" s="812"/>
      <c r="S12" s="812"/>
      <c r="T12" s="812"/>
      <c r="U12" s="812"/>
      <c r="V12" s="812"/>
      <c r="W12" s="812"/>
      <c r="X12" s="812"/>
      <c r="Y12" s="812"/>
      <c r="Z12" s="812"/>
      <c r="AA12" s="812"/>
      <c r="AB12" s="812"/>
      <c r="AC12" s="812"/>
      <c r="AD12" s="213"/>
      <c r="AE12" s="812"/>
      <c r="AF12" s="1247"/>
      <c r="AG12" s="1248"/>
      <c r="AH12" s="1248"/>
      <c r="AI12" s="1248"/>
      <c r="AJ12" s="1248"/>
      <c r="AK12" s="1249"/>
      <c r="AY12" s="851"/>
      <c r="AZ12" s="851"/>
      <c r="BA12" s="851"/>
      <c r="BB12" s="851"/>
      <c r="BC12" s="851"/>
      <c r="BD12" s="851"/>
      <c r="BE12" s="851"/>
      <c r="BF12" s="851"/>
      <c r="BG12" s="851"/>
      <c r="BH12" s="851"/>
      <c r="BI12" s="851"/>
      <c r="BJ12" s="851"/>
      <c r="BK12" s="851"/>
      <c r="BL12" s="851"/>
      <c r="BM12" s="851"/>
      <c r="BN12" s="851"/>
      <c r="BO12" s="851"/>
      <c r="BP12" s="851"/>
      <c r="BQ12" s="851"/>
      <c r="BR12" s="851"/>
      <c r="BS12" s="851"/>
      <c r="BT12" s="851"/>
      <c r="BU12" s="851"/>
      <c r="BV12" s="851"/>
      <c r="BW12" s="851"/>
      <c r="BX12" s="851"/>
      <c r="BY12" s="851"/>
      <c r="BZ12" s="851"/>
      <c r="CA12" s="851"/>
      <c r="CB12" s="851"/>
      <c r="CC12" s="851"/>
      <c r="CD12" s="851"/>
      <c r="CE12" s="851"/>
      <c r="CF12" s="851"/>
      <c r="CG12" s="851"/>
      <c r="CH12" s="851"/>
      <c r="CI12" s="851"/>
      <c r="CJ12" s="851"/>
      <c r="CK12" s="851"/>
      <c r="CL12" s="851"/>
      <c r="CM12" s="851"/>
      <c r="CN12" s="851"/>
      <c r="CO12" s="851"/>
      <c r="CP12" s="851"/>
      <c r="CQ12" s="851"/>
      <c r="CR12" s="851"/>
      <c r="CS12" s="851"/>
      <c r="CT12" s="851"/>
      <c r="CU12" s="851"/>
      <c r="CV12" s="851"/>
      <c r="CW12" s="851"/>
      <c r="CX12" s="851"/>
      <c r="CY12" s="851"/>
      <c r="CZ12" s="851"/>
      <c r="DA12" s="851"/>
      <c r="DB12" s="851"/>
      <c r="DC12" s="851"/>
      <c r="DD12" s="851"/>
      <c r="DE12" s="851"/>
      <c r="DF12" s="851"/>
      <c r="DG12" s="851"/>
      <c r="DH12" s="851"/>
      <c r="DI12" s="851"/>
      <c r="DJ12" s="851"/>
      <c r="DK12" s="851"/>
      <c r="DL12" s="851"/>
    </row>
    <row r="13" spans="1:116" s="852" customFormat="1" ht="14.1" customHeight="1">
      <c r="A13" s="996"/>
      <c r="B13" s="813"/>
      <c r="C13" s="812"/>
      <c r="D13" s="812"/>
      <c r="E13" s="812"/>
      <c r="F13" s="812"/>
      <c r="G13" s="812"/>
      <c r="H13" s="840"/>
      <c r="I13" s="812"/>
      <c r="J13" s="812"/>
      <c r="K13" s="812"/>
      <c r="L13" s="947" t="s">
        <v>1820</v>
      </c>
      <c r="M13" s="1268"/>
      <c r="N13" s="1268"/>
      <c r="O13" s="1268"/>
      <c r="P13" s="1268"/>
      <c r="Q13" s="1268"/>
      <c r="R13" s="1268"/>
      <c r="S13" s="1268"/>
      <c r="T13" s="1268"/>
      <c r="U13" s="1268"/>
      <c r="V13" s="1268"/>
      <c r="W13" s="1268"/>
      <c r="X13" s="1268"/>
      <c r="Y13" s="1268"/>
      <c r="Z13" s="1268"/>
      <c r="AA13" s="1268"/>
      <c r="AB13" s="1268"/>
      <c r="AC13" s="1268"/>
      <c r="AD13" s="212" t="s">
        <v>1821</v>
      </c>
      <c r="AE13" s="812"/>
      <c r="AF13" s="840"/>
      <c r="AG13" s="812"/>
      <c r="AH13" s="812"/>
      <c r="AI13" s="812"/>
      <c r="AJ13" s="812"/>
      <c r="AK13" s="842"/>
      <c r="AY13" s="851"/>
      <c r="AZ13" s="851"/>
      <c r="BA13" s="851"/>
      <c r="BB13" s="851"/>
      <c r="BC13" s="851"/>
      <c r="BD13" s="851"/>
      <c r="BE13" s="851"/>
      <c r="BF13" s="851"/>
      <c r="BG13" s="851"/>
      <c r="BH13" s="851"/>
      <c r="BI13" s="851"/>
      <c r="BJ13" s="851"/>
      <c r="BK13" s="851"/>
      <c r="BL13" s="851"/>
      <c r="BM13" s="851"/>
      <c r="BN13" s="851"/>
      <c r="BO13" s="851"/>
      <c r="BP13" s="851"/>
      <c r="BQ13" s="851"/>
      <c r="BR13" s="851"/>
      <c r="BS13" s="851"/>
      <c r="BT13" s="851"/>
      <c r="BU13" s="851"/>
      <c r="BV13" s="851"/>
      <c r="BW13" s="851"/>
      <c r="BX13" s="851"/>
      <c r="BY13" s="851"/>
      <c r="BZ13" s="851"/>
      <c r="CA13" s="851"/>
      <c r="CB13" s="851"/>
      <c r="CC13" s="851"/>
      <c r="CD13" s="851"/>
      <c r="CE13" s="851"/>
      <c r="CF13" s="851"/>
      <c r="CG13" s="851"/>
      <c r="CH13" s="851"/>
      <c r="CI13" s="851"/>
      <c r="CJ13" s="851"/>
      <c r="CK13" s="851"/>
      <c r="CL13" s="851"/>
      <c r="CM13" s="851"/>
      <c r="CN13" s="851"/>
      <c r="CO13" s="851"/>
      <c r="CP13" s="851"/>
      <c r="CQ13" s="851"/>
      <c r="CR13" s="851"/>
      <c r="CS13" s="851"/>
      <c r="CT13" s="851"/>
      <c r="CU13" s="851"/>
      <c r="CV13" s="851"/>
      <c r="CW13" s="851"/>
      <c r="CX13" s="851"/>
      <c r="CY13" s="851"/>
      <c r="CZ13" s="851"/>
      <c r="DA13" s="851"/>
      <c r="DB13" s="851"/>
      <c r="DC13" s="851"/>
      <c r="DD13" s="851"/>
      <c r="DE13" s="851"/>
      <c r="DF13" s="851"/>
      <c r="DG13" s="851"/>
      <c r="DH13" s="851"/>
      <c r="DI13" s="851"/>
      <c r="DJ13" s="851"/>
      <c r="DK13" s="851"/>
      <c r="DL13" s="851"/>
    </row>
    <row r="14" spans="1:116" s="852" customFormat="1" ht="9.9499999999999993" customHeight="1">
      <c r="A14" s="996"/>
      <c r="B14" s="813"/>
      <c r="C14" s="846"/>
      <c r="D14" s="847"/>
      <c r="E14" s="847"/>
      <c r="F14" s="847"/>
      <c r="G14" s="847"/>
      <c r="H14" s="846"/>
      <c r="I14" s="847"/>
      <c r="J14" s="847"/>
      <c r="K14" s="847"/>
      <c r="L14" s="846"/>
      <c r="M14" s="847"/>
      <c r="N14" s="847"/>
      <c r="O14" s="847"/>
      <c r="P14" s="847"/>
      <c r="Q14" s="847"/>
      <c r="R14" s="847"/>
      <c r="S14" s="847"/>
      <c r="T14" s="847"/>
      <c r="U14" s="847"/>
      <c r="V14" s="847"/>
      <c r="W14" s="847"/>
      <c r="X14" s="847"/>
      <c r="Y14" s="847"/>
      <c r="Z14" s="847"/>
      <c r="AA14" s="847"/>
      <c r="AB14" s="847"/>
      <c r="AC14" s="847"/>
      <c r="AD14" s="236"/>
      <c r="AE14" s="847"/>
      <c r="AF14" s="846"/>
      <c r="AG14" s="847"/>
      <c r="AH14" s="847"/>
      <c r="AI14" s="847"/>
      <c r="AJ14" s="847"/>
      <c r="AK14" s="997"/>
      <c r="AY14" s="851"/>
      <c r="AZ14" s="851"/>
      <c r="BA14" s="851"/>
      <c r="BB14" s="851"/>
      <c r="BC14" s="851"/>
      <c r="BD14" s="851"/>
      <c r="BE14" s="851"/>
      <c r="BF14" s="851"/>
      <c r="BG14" s="851"/>
      <c r="BH14" s="851"/>
      <c r="BI14" s="851"/>
      <c r="BJ14" s="851"/>
      <c r="BK14" s="851"/>
      <c r="BL14" s="851"/>
      <c r="BM14" s="851"/>
      <c r="BN14" s="851"/>
      <c r="BO14" s="851"/>
      <c r="BP14" s="851"/>
      <c r="BQ14" s="851"/>
      <c r="BR14" s="851"/>
      <c r="BS14" s="851"/>
      <c r="BT14" s="851"/>
      <c r="BU14" s="851"/>
      <c r="BV14" s="851"/>
      <c r="BW14" s="851"/>
      <c r="BX14" s="851"/>
      <c r="BY14" s="851"/>
      <c r="BZ14" s="851"/>
      <c r="CA14" s="851"/>
      <c r="CB14" s="851"/>
      <c r="CC14" s="851"/>
      <c r="CD14" s="851"/>
      <c r="CE14" s="851"/>
      <c r="CF14" s="851"/>
      <c r="CG14" s="851"/>
      <c r="CH14" s="851"/>
      <c r="CI14" s="851"/>
      <c r="CJ14" s="851"/>
      <c r="CK14" s="851"/>
      <c r="CL14" s="851"/>
      <c r="CM14" s="851"/>
      <c r="CN14" s="851"/>
      <c r="CO14" s="851"/>
      <c r="CP14" s="851"/>
      <c r="CQ14" s="851"/>
      <c r="CR14" s="851"/>
      <c r="CS14" s="851"/>
      <c r="CT14" s="851"/>
      <c r="CU14" s="851"/>
      <c r="CV14" s="851"/>
      <c r="CW14" s="851"/>
      <c r="CX14" s="851"/>
      <c r="CY14" s="851"/>
      <c r="CZ14" s="851"/>
      <c r="DA14" s="851"/>
      <c r="DB14" s="851"/>
      <c r="DC14" s="851"/>
      <c r="DD14" s="851"/>
      <c r="DE14" s="851"/>
      <c r="DF14" s="851"/>
      <c r="DG14" s="851"/>
      <c r="DH14" s="851"/>
      <c r="DI14" s="851"/>
      <c r="DJ14" s="851"/>
      <c r="DK14" s="851"/>
      <c r="DL14" s="851"/>
    </row>
    <row r="15" spans="1:116" s="852" customFormat="1" ht="14.1" customHeight="1">
      <c r="A15" s="996"/>
      <c r="B15" s="813"/>
      <c r="C15" s="812" t="s">
        <v>1421</v>
      </c>
      <c r="D15" s="812"/>
      <c r="E15" s="812"/>
      <c r="F15" s="812"/>
      <c r="G15" s="812"/>
      <c r="H15" s="388" t="s">
        <v>1822</v>
      </c>
      <c r="I15" s="812" t="s">
        <v>1823</v>
      </c>
      <c r="J15" s="812"/>
      <c r="K15" s="812"/>
      <c r="L15" s="840" t="s">
        <v>1422</v>
      </c>
      <c r="M15" s="812"/>
      <c r="N15" s="812"/>
      <c r="O15" s="812"/>
      <c r="P15" s="812"/>
      <c r="Q15" s="812"/>
      <c r="R15" s="812"/>
      <c r="S15" s="812"/>
      <c r="T15" s="812"/>
      <c r="U15" s="812"/>
      <c r="V15" s="812"/>
      <c r="W15" s="812"/>
      <c r="X15" s="812"/>
      <c r="Y15" s="812"/>
      <c r="Z15" s="812"/>
      <c r="AA15" s="812"/>
      <c r="AB15" s="812"/>
      <c r="AC15" s="812"/>
      <c r="AD15" s="213"/>
      <c r="AE15" s="812"/>
      <c r="AF15" s="388" t="s">
        <v>1822</v>
      </c>
      <c r="AG15" s="812" t="s">
        <v>1823</v>
      </c>
      <c r="AH15" s="812"/>
      <c r="AI15" s="408" t="s">
        <v>1822</v>
      </c>
      <c r="AJ15" s="812" t="s">
        <v>1824</v>
      </c>
      <c r="AK15" s="842"/>
      <c r="AY15" s="851"/>
      <c r="AZ15" s="851"/>
      <c r="BA15" s="851"/>
      <c r="BB15" s="851"/>
      <c r="BC15" s="851"/>
      <c r="BD15" s="851"/>
      <c r="BE15" s="851"/>
      <c r="BF15" s="851"/>
      <c r="BG15" s="851"/>
      <c r="BH15" s="851"/>
      <c r="BI15" s="851"/>
      <c r="BJ15" s="851"/>
      <c r="BK15" s="851"/>
      <c r="BL15" s="851"/>
      <c r="BM15" s="851"/>
      <c r="BN15" s="851"/>
      <c r="BO15" s="851"/>
      <c r="BP15" s="851"/>
      <c r="BQ15" s="851"/>
      <c r="BR15" s="851"/>
      <c r="BS15" s="851"/>
      <c r="BT15" s="851"/>
      <c r="BU15" s="851"/>
      <c r="BV15" s="851"/>
      <c r="BW15" s="851"/>
      <c r="BX15" s="851"/>
      <c r="BY15" s="851"/>
      <c r="BZ15" s="851"/>
      <c r="CA15" s="851"/>
      <c r="CB15" s="851"/>
      <c r="CC15" s="851"/>
      <c r="CD15" s="851"/>
      <c r="CE15" s="851"/>
      <c r="CF15" s="851"/>
      <c r="CG15" s="851"/>
      <c r="CH15" s="851"/>
      <c r="CI15" s="851"/>
      <c r="CJ15" s="851"/>
      <c r="CK15" s="851"/>
      <c r="CL15" s="851"/>
      <c r="CM15" s="851"/>
      <c r="CN15" s="851"/>
      <c r="CO15" s="851"/>
      <c r="CP15" s="851"/>
      <c r="CQ15" s="851"/>
      <c r="CR15" s="851"/>
      <c r="CS15" s="851"/>
      <c r="CT15" s="851"/>
      <c r="CU15" s="851"/>
      <c r="CV15" s="851"/>
      <c r="CW15" s="851"/>
      <c r="CX15" s="851"/>
      <c r="CY15" s="851"/>
      <c r="CZ15" s="851"/>
      <c r="DA15" s="851"/>
      <c r="DB15" s="851"/>
      <c r="DC15" s="851"/>
      <c r="DD15" s="851"/>
      <c r="DE15" s="851"/>
      <c r="DF15" s="851"/>
      <c r="DG15" s="851"/>
      <c r="DH15" s="851"/>
      <c r="DI15" s="851"/>
      <c r="DJ15" s="851"/>
      <c r="DK15" s="851"/>
      <c r="DL15" s="851"/>
    </row>
    <row r="16" spans="1:116" s="852" customFormat="1" ht="14.1" customHeight="1">
      <c r="A16" s="996"/>
      <c r="B16" s="813"/>
      <c r="C16" s="812"/>
      <c r="D16" s="812"/>
      <c r="E16" s="812"/>
      <c r="F16" s="812"/>
      <c r="G16" s="812"/>
      <c r="H16" s="388" t="s">
        <v>1822</v>
      </c>
      <c r="I16" s="812" t="s">
        <v>1824</v>
      </c>
      <c r="J16" s="812"/>
      <c r="K16" s="812"/>
      <c r="L16" s="947" t="s">
        <v>1820</v>
      </c>
      <c r="M16" s="1268"/>
      <c r="N16" s="1268"/>
      <c r="O16" s="1268"/>
      <c r="P16" s="1268"/>
      <c r="Q16" s="1268"/>
      <c r="R16" s="1268"/>
      <c r="S16" s="1268"/>
      <c r="T16" s="1268"/>
      <c r="U16" s="1268"/>
      <c r="V16" s="1268"/>
      <c r="W16" s="1268"/>
      <c r="X16" s="1268"/>
      <c r="Y16" s="1268"/>
      <c r="Z16" s="1268"/>
      <c r="AA16" s="1268"/>
      <c r="AB16" s="1268"/>
      <c r="AC16" s="1268"/>
      <c r="AD16" s="212" t="s">
        <v>1821</v>
      </c>
      <c r="AE16" s="812"/>
      <c r="AF16" s="1247" t="s">
        <v>1820</v>
      </c>
      <c r="AG16" s="1248"/>
      <c r="AH16" s="1248"/>
      <c r="AI16" s="1248"/>
      <c r="AJ16" s="1248"/>
      <c r="AK16" s="1249" t="s">
        <v>1821</v>
      </c>
      <c r="AY16" s="851"/>
      <c r="AZ16" s="851"/>
      <c r="BA16" s="851"/>
      <c r="BB16" s="851"/>
      <c r="BC16" s="851"/>
      <c r="BD16" s="851"/>
      <c r="BE16" s="851"/>
      <c r="BF16" s="851"/>
      <c r="BG16" s="851"/>
      <c r="BH16" s="851"/>
      <c r="BI16" s="851"/>
      <c r="BJ16" s="851"/>
      <c r="BK16" s="851"/>
      <c r="BL16" s="851"/>
      <c r="BM16" s="851"/>
      <c r="BN16" s="851"/>
      <c r="BO16" s="851"/>
      <c r="BP16" s="851"/>
      <c r="BQ16" s="851"/>
      <c r="BR16" s="851"/>
      <c r="BS16" s="851"/>
      <c r="BT16" s="851"/>
      <c r="BU16" s="851"/>
      <c r="BV16" s="851"/>
      <c r="BW16" s="851"/>
      <c r="BX16" s="851"/>
      <c r="BY16" s="851"/>
      <c r="BZ16" s="851"/>
      <c r="CA16" s="851"/>
      <c r="CB16" s="851"/>
      <c r="CC16" s="851"/>
      <c r="CD16" s="851"/>
      <c r="CE16" s="851"/>
      <c r="CF16" s="851"/>
      <c r="CG16" s="851"/>
      <c r="CH16" s="851"/>
      <c r="CI16" s="851"/>
      <c r="CJ16" s="851"/>
      <c r="CK16" s="851"/>
      <c r="CL16" s="851"/>
      <c r="CM16" s="851"/>
      <c r="CN16" s="851"/>
      <c r="CO16" s="851"/>
      <c r="CP16" s="851"/>
      <c r="CQ16" s="851"/>
      <c r="CR16" s="851"/>
      <c r="CS16" s="851"/>
      <c r="CT16" s="851"/>
      <c r="CU16" s="851"/>
      <c r="CV16" s="851"/>
      <c r="CW16" s="851"/>
      <c r="CX16" s="851"/>
      <c r="CY16" s="851"/>
      <c r="CZ16" s="851"/>
      <c r="DA16" s="851"/>
      <c r="DB16" s="851"/>
      <c r="DC16" s="851"/>
      <c r="DD16" s="851"/>
      <c r="DE16" s="851"/>
      <c r="DF16" s="851"/>
      <c r="DG16" s="851"/>
      <c r="DH16" s="851"/>
      <c r="DI16" s="851"/>
      <c r="DJ16" s="851"/>
      <c r="DK16" s="851"/>
      <c r="DL16" s="851"/>
    </row>
    <row r="17" spans="1:116" s="852" customFormat="1" ht="14.1" customHeight="1">
      <c r="A17" s="996"/>
      <c r="B17" s="813"/>
      <c r="C17" s="812"/>
      <c r="D17" s="812"/>
      <c r="E17" s="812"/>
      <c r="F17" s="812"/>
      <c r="G17" s="812"/>
      <c r="H17" s="388" t="s">
        <v>1822</v>
      </c>
      <c r="I17" s="812" t="s">
        <v>1417</v>
      </c>
      <c r="J17" s="812"/>
      <c r="K17" s="812"/>
      <c r="L17" s="840" t="s">
        <v>1819</v>
      </c>
      <c r="M17" s="812"/>
      <c r="N17" s="812"/>
      <c r="O17" s="812"/>
      <c r="P17" s="812"/>
      <c r="Q17" s="812"/>
      <c r="R17" s="812"/>
      <c r="S17" s="812"/>
      <c r="T17" s="812"/>
      <c r="U17" s="812"/>
      <c r="V17" s="812"/>
      <c r="W17" s="812"/>
      <c r="X17" s="812"/>
      <c r="Y17" s="812"/>
      <c r="Z17" s="812"/>
      <c r="AA17" s="812"/>
      <c r="AB17" s="812"/>
      <c r="AC17" s="812"/>
      <c r="AD17" s="213"/>
      <c r="AE17" s="812"/>
      <c r="AF17" s="1247"/>
      <c r="AG17" s="1248"/>
      <c r="AH17" s="1248"/>
      <c r="AI17" s="1248"/>
      <c r="AJ17" s="1248"/>
      <c r="AK17" s="1249"/>
      <c r="AY17" s="851"/>
      <c r="AZ17" s="851"/>
      <c r="BA17" s="851"/>
      <c r="BB17" s="851"/>
      <c r="BC17" s="851"/>
      <c r="BD17" s="851"/>
      <c r="BE17" s="851"/>
      <c r="BF17" s="851"/>
      <c r="BG17" s="851"/>
      <c r="BH17" s="851"/>
      <c r="BI17" s="851"/>
      <c r="BJ17" s="851"/>
      <c r="BK17" s="851"/>
      <c r="BL17" s="851"/>
      <c r="BM17" s="851"/>
      <c r="BN17" s="851"/>
      <c r="BO17" s="851"/>
      <c r="BP17" s="851"/>
      <c r="BQ17" s="851"/>
      <c r="BR17" s="851"/>
      <c r="BS17" s="851"/>
      <c r="BT17" s="851"/>
      <c r="BU17" s="851"/>
      <c r="BV17" s="851"/>
      <c r="BW17" s="851"/>
      <c r="BX17" s="851"/>
      <c r="BY17" s="851"/>
      <c r="BZ17" s="851"/>
      <c r="CA17" s="851"/>
      <c r="CB17" s="851"/>
      <c r="CC17" s="851"/>
      <c r="CD17" s="851"/>
      <c r="CE17" s="851"/>
      <c r="CF17" s="851"/>
      <c r="CG17" s="851"/>
      <c r="CH17" s="851"/>
      <c r="CI17" s="851"/>
      <c r="CJ17" s="851"/>
      <c r="CK17" s="851"/>
      <c r="CL17" s="851"/>
      <c r="CM17" s="851"/>
      <c r="CN17" s="851"/>
      <c r="CO17" s="851"/>
      <c r="CP17" s="851"/>
      <c r="CQ17" s="851"/>
      <c r="CR17" s="851"/>
      <c r="CS17" s="851"/>
      <c r="CT17" s="851"/>
      <c r="CU17" s="851"/>
      <c r="CV17" s="851"/>
      <c r="CW17" s="851"/>
      <c r="CX17" s="851"/>
      <c r="CY17" s="851"/>
      <c r="CZ17" s="851"/>
      <c r="DA17" s="851"/>
      <c r="DB17" s="851"/>
      <c r="DC17" s="851"/>
      <c r="DD17" s="851"/>
      <c r="DE17" s="851"/>
      <c r="DF17" s="851"/>
      <c r="DG17" s="851"/>
      <c r="DH17" s="851"/>
      <c r="DI17" s="851"/>
      <c r="DJ17" s="851"/>
      <c r="DK17" s="851"/>
      <c r="DL17" s="851"/>
    </row>
    <row r="18" spans="1:116" s="852" customFormat="1" ht="14.1" customHeight="1">
      <c r="A18" s="996"/>
      <c r="B18" s="813"/>
      <c r="C18" s="812"/>
      <c r="D18" s="812"/>
      <c r="E18" s="812"/>
      <c r="F18" s="812"/>
      <c r="G18" s="812"/>
      <c r="H18" s="840"/>
      <c r="I18" s="812"/>
      <c r="J18" s="812"/>
      <c r="K18" s="812"/>
      <c r="L18" s="947" t="s">
        <v>1820</v>
      </c>
      <c r="M18" s="1268"/>
      <c r="N18" s="1268"/>
      <c r="O18" s="1268"/>
      <c r="P18" s="1268"/>
      <c r="Q18" s="1268"/>
      <c r="R18" s="1268"/>
      <c r="S18" s="1268"/>
      <c r="T18" s="1268"/>
      <c r="U18" s="1268"/>
      <c r="V18" s="1268"/>
      <c r="W18" s="1268"/>
      <c r="X18" s="1268"/>
      <c r="Y18" s="1268"/>
      <c r="Z18" s="1268"/>
      <c r="AA18" s="1268"/>
      <c r="AB18" s="1268"/>
      <c r="AC18" s="1268"/>
      <c r="AD18" s="212" t="s">
        <v>1821</v>
      </c>
      <c r="AE18" s="812"/>
      <c r="AF18" s="840"/>
      <c r="AG18" s="812"/>
      <c r="AH18" s="812"/>
      <c r="AI18" s="812"/>
      <c r="AJ18" s="812"/>
      <c r="AK18" s="842"/>
      <c r="AY18" s="851"/>
      <c r="AZ18" s="851"/>
      <c r="BA18" s="851"/>
      <c r="BB18" s="851"/>
      <c r="BC18" s="851"/>
      <c r="BD18" s="851"/>
      <c r="BE18" s="851"/>
      <c r="BF18" s="851"/>
      <c r="BG18" s="851"/>
      <c r="BH18" s="851"/>
      <c r="BI18" s="851"/>
      <c r="BJ18" s="851"/>
      <c r="BK18" s="851"/>
      <c r="BL18" s="851"/>
      <c r="BM18" s="851"/>
      <c r="BN18" s="851"/>
      <c r="BO18" s="851"/>
      <c r="BP18" s="851"/>
      <c r="BQ18" s="851"/>
      <c r="BR18" s="851"/>
      <c r="BS18" s="851"/>
      <c r="BT18" s="851"/>
      <c r="BU18" s="851"/>
      <c r="BV18" s="851"/>
      <c r="BW18" s="851"/>
      <c r="BX18" s="851"/>
      <c r="BY18" s="851"/>
      <c r="BZ18" s="851"/>
      <c r="CA18" s="851"/>
      <c r="CB18" s="851"/>
      <c r="CC18" s="851"/>
      <c r="CD18" s="851"/>
      <c r="CE18" s="851"/>
      <c r="CF18" s="851"/>
      <c r="CG18" s="851"/>
      <c r="CH18" s="851"/>
      <c r="CI18" s="851"/>
      <c r="CJ18" s="851"/>
      <c r="CK18" s="851"/>
      <c r="CL18" s="851"/>
      <c r="CM18" s="851"/>
      <c r="CN18" s="851"/>
      <c r="CO18" s="851"/>
      <c r="CP18" s="851"/>
      <c r="CQ18" s="851"/>
      <c r="CR18" s="851"/>
      <c r="CS18" s="851"/>
      <c r="CT18" s="851"/>
      <c r="CU18" s="851"/>
      <c r="CV18" s="851"/>
      <c r="CW18" s="851"/>
      <c r="CX18" s="851"/>
      <c r="CY18" s="851"/>
      <c r="CZ18" s="851"/>
      <c r="DA18" s="851"/>
      <c r="DB18" s="851"/>
      <c r="DC18" s="851"/>
      <c r="DD18" s="851"/>
      <c r="DE18" s="851"/>
      <c r="DF18" s="851"/>
      <c r="DG18" s="851"/>
      <c r="DH18" s="851"/>
      <c r="DI18" s="851"/>
      <c r="DJ18" s="851"/>
      <c r="DK18" s="851"/>
      <c r="DL18" s="851"/>
    </row>
    <row r="19" spans="1:116" s="852" customFormat="1" ht="9.9499999999999993" customHeight="1">
      <c r="A19" s="996"/>
      <c r="B19" s="813"/>
      <c r="C19" s="846"/>
      <c r="D19" s="847"/>
      <c r="E19" s="847"/>
      <c r="F19" s="847"/>
      <c r="G19" s="847"/>
      <c r="H19" s="846"/>
      <c r="I19" s="847"/>
      <c r="J19" s="847"/>
      <c r="K19" s="847"/>
      <c r="L19" s="846"/>
      <c r="M19" s="847"/>
      <c r="N19" s="847"/>
      <c r="O19" s="847"/>
      <c r="P19" s="847"/>
      <c r="Q19" s="847"/>
      <c r="R19" s="847"/>
      <c r="S19" s="847"/>
      <c r="T19" s="847"/>
      <c r="U19" s="847"/>
      <c r="V19" s="847"/>
      <c r="W19" s="847"/>
      <c r="X19" s="847"/>
      <c r="Y19" s="847"/>
      <c r="Z19" s="847"/>
      <c r="AA19" s="847"/>
      <c r="AB19" s="847"/>
      <c r="AC19" s="847"/>
      <c r="AD19" s="236"/>
      <c r="AE19" s="847"/>
      <c r="AF19" s="846"/>
      <c r="AG19" s="847"/>
      <c r="AH19" s="847"/>
      <c r="AI19" s="847"/>
      <c r="AJ19" s="847"/>
      <c r="AK19" s="997"/>
      <c r="AY19" s="851"/>
      <c r="AZ19" s="851"/>
      <c r="BA19" s="851"/>
      <c r="BB19" s="851"/>
      <c r="BC19" s="851"/>
      <c r="BD19" s="851"/>
      <c r="BE19" s="851"/>
      <c r="BF19" s="851"/>
      <c r="BG19" s="851"/>
      <c r="BH19" s="851"/>
      <c r="BI19" s="851"/>
      <c r="BJ19" s="851"/>
      <c r="BK19" s="851"/>
      <c r="BL19" s="851"/>
      <c r="BM19" s="851"/>
      <c r="BN19" s="851"/>
      <c r="BO19" s="851"/>
      <c r="BP19" s="851"/>
      <c r="BQ19" s="851"/>
      <c r="BR19" s="851"/>
      <c r="BS19" s="851"/>
      <c r="BT19" s="851"/>
      <c r="BU19" s="851"/>
      <c r="BV19" s="851"/>
      <c r="BW19" s="851"/>
      <c r="BX19" s="851"/>
      <c r="BY19" s="851"/>
      <c r="BZ19" s="851"/>
      <c r="CA19" s="851"/>
      <c r="CB19" s="851"/>
      <c r="CC19" s="851"/>
      <c r="CD19" s="851"/>
      <c r="CE19" s="851"/>
      <c r="CF19" s="851"/>
      <c r="CG19" s="851"/>
      <c r="CH19" s="851"/>
      <c r="CI19" s="851"/>
      <c r="CJ19" s="851"/>
      <c r="CK19" s="851"/>
      <c r="CL19" s="851"/>
      <c r="CM19" s="851"/>
      <c r="CN19" s="851"/>
      <c r="CO19" s="851"/>
      <c r="CP19" s="851"/>
      <c r="CQ19" s="851"/>
      <c r="CR19" s="851"/>
      <c r="CS19" s="851"/>
      <c r="CT19" s="851"/>
      <c r="CU19" s="851"/>
      <c r="CV19" s="851"/>
      <c r="CW19" s="851"/>
      <c r="CX19" s="851"/>
      <c r="CY19" s="851"/>
      <c r="CZ19" s="851"/>
      <c r="DA19" s="851"/>
      <c r="DB19" s="851"/>
      <c r="DC19" s="851"/>
      <c r="DD19" s="851"/>
      <c r="DE19" s="851"/>
      <c r="DF19" s="851"/>
      <c r="DG19" s="851"/>
      <c r="DH19" s="851"/>
      <c r="DI19" s="851"/>
      <c r="DJ19" s="851"/>
      <c r="DK19" s="851"/>
      <c r="DL19" s="851"/>
    </row>
    <row r="20" spans="1:116" s="852" customFormat="1" ht="14.1" customHeight="1">
      <c r="A20" s="996"/>
      <c r="B20" s="813"/>
      <c r="C20" s="812" t="s">
        <v>409</v>
      </c>
      <c r="D20" s="812"/>
      <c r="E20" s="812"/>
      <c r="F20" s="812"/>
      <c r="G20" s="812"/>
      <c r="H20" s="388" t="s">
        <v>1822</v>
      </c>
      <c r="I20" s="812" t="s">
        <v>1823</v>
      </c>
      <c r="J20" s="812"/>
      <c r="K20" s="812"/>
      <c r="L20" s="840" t="s">
        <v>1423</v>
      </c>
      <c r="M20" s="812"/>
      <c r="N20" s="812"/>
      <c r="O20" s="812"/>
      <c r="P20" s="812"/>
      <c r="Q20" s="949" t="s">
        <v>1820</v>
      </c>
      <c r="R20" s="812"/>
      <c r="S20" s="947" t="s">
        <v>1424</v>
      </c>
      <c r="T20" s="408" t="s">
        <v>514</v>
      </c>
      <c r="U20" s="812" t="s">
        <v>1425</v>
      </c>
      <c r="V20" s="812"/>
      <c r="W20" s="408" t="s">
        <v>514</v>
      </c>
      <c r="X20" s="812" t="s">
        <v>1426</v>
      </c>
      <c r="Y20" s="812"/>
      <c r="Z20" s="812"/>
      <c r="AA20" s="408" t="s">
        <v>514</v>
      </c>
      <c r="AB20" s="812" t="s">
        <v>1427</v>
      </c>
      <c r="AC20" s="812"/>
      <c r="AD20" s="213"/>
      <c r="AE20" s="812"/>
      <c r="AF20" s="388" t="s">
        <v>1822</v>
      </c>
      <c r="AG20" s="812" t="s">
        <v>1823</v>
      </c>
      <c r="AH20" s="812"/>
      <c r="AI20" s="408" t="s">
        <v>1822</v>
      </c>
      <c r="AJ20" s="812" t="s">
        <v>1824</v>
      </c>
      <c r="AK20" s="842"/>
      <c r="AY20" s="851"/>
      <c r="AZ20" s="851"/>
      <c r="BA20" s="851"/>
      <c r="BB20" s="851"/>
      <c r="BC20" s="851"/>
      <c r="BD20" s="851"/>
      <c r="BE20" s="851"/>
      <c r="BF20" s="851"/>
      <c r="BG20" s="851"/>
      <c r="BH20" s="851"/>
      <c r="BI20" s="851"/>
      <c r="BJ20" s="851"/>
      <c r="BK20" s="851"/>
      <c r="BL20" s="851"/>
      <c r="BM20" s="851"/>
      <c r="BN20" s="851"/>
      <c r="BO20" s="851"/>
      <c r="BP20" s="851"/>
      <c r="BQ20" s="851"/>
      <c r="BR20" s="851"/>
      <c r="BS20" s="851"/>
      <c r="BT20" s="851"/>
      <c r="BU20" s="851"/>
      <c r="BV20" s="851"/>
      <c r="BW20" s="851"/>
      <c r="BX20" s="851"/>
      <c r="BY20" s="851"/>
      <c r="BZ20" s="851"/>
      <c r="CA20" s="851"/>
      <c r="CB20" s="851"/>
      <c r="CC20" s="851"/>
      <c r="CD20" s="851"/>
      <c r="CE20" s="851"/>
      <c r="CF20" s="851"/>
      <c r="CG20" s="851"/>
      <c r="CH20" s="851"/>
      <c r="CI20" s="851"/>
      <c r="CJ20" s="851"/>
      <c r="CK20" s="851"/>
      <c r="CL20" s="851"/>
      <c r="CM20" s="851"/>
      <c r="CN20" s="851"/>
      <c r="CO20" s="851"/>
      <c r="CP20" s="851"/>
      <c r="CQ20" s="851"/>
      <c r="CR20" s="851"/>
      <c r="CS20" s="851"/>
      <c r="CT20" s="851"/>
      <c r="CU20" s="851"/>
      <c r="CV20" s="851"/>
      <c r="CW20" s="851"/>
      <c r="CX20" s="851"/>
      <c r="CY20" s="851"/>
      <c r="CZ20" s="851"/>
      <c r="DA20" s="851"/>
      <c r="DB20" s="851"/>
      <c r="DC20" s="851"/>
      <c r="DD20" s="851"/>
      <c r="DE20" s="851"/>
      <c r="DF20" s="851"/>
      <c r="DG20" s="851"/>
      <c r="DH20" s="851"/>
      <c r="DI20" s="851"/>
      <c r="DJ20" s="851"/>
      <c r="DK20" s="851"/>
      <c r="DL20" s="851"/>
    </row>
    <row r="21" spans="1:116" s="852" customFormat="1" ht="14.1" customHeight="1">
      <c r="A21" s="996"/>
      <c r="B21" s="813"/>
      <c r="C21" s="812" t="s">
        <v>1825</v>
      </c>
      <c r="D21" s="812"/>
      <c r="E21" s="812"/>
      <c r="F21" s="812"/>
      <c r="G21" s="812"/>
      <c r="H21" s="388" t="s">
        <v>1822</v>
      </c>
      <c r="I21" s="812" t="s">
        <v>1824</v>
      </c>
      <c r="J21" s="812"/>
      <c r="K21" s="812"/>
      <c r="L21" s="947"/>
      <c r="T21" s="408" t="s">
        <v>514</v>
      </c>
      <c r="U21" s="812" t="s">
        <v>409</v>
      </c>
      <c r="V21" s="812"/>
      <c r="X21" s="814" t="s">
        <v>1820</v>
      </c>
      <c r="Y21" s="1269"/>
      <c r="Z21" s="1269"/>
      <c r="AA21" s="1269"/>
      <c r="AB21" s="1269"/>
      <c r="AC21" s="1269"/>
      <c r="AD21" s="212" t="s">
        <v>1826</v>
      </c>
      <c r="AE21" s="812"/>
      <c r="AF21" s="1247" t="s">
        <v>1820</v>
      </c>
      <c r="AG21" s="1248"/>
      <c r="AH21" s="1248"/>
      <c r="AI21" s="1248"/>
      <c r="AJ21" s="1248"/>
      <c r="AK21" s="1249" t="s">
        <v>1821</v>
      </c>
      <c r="AY21" s="851"/>
      <c r="AZ21" s="851"/>
      <c r="BA21" s="851"/>
      <c r="BB21" s="851"/>
      <c r="BC21" s="851"/>
      <c r="BD21" s="851"/>
      <c r="BE21" s="851"/>
      <c r="BF21" s="851"/>
      <c r="BG21" s="851"/>
      <c r="BH21" s="851"/>
      <c r="BI21" s="851"/>
      <c r="BJ21" s="851"/>
      <c r="BK21" s="851"/>
      <c r="BL21" s="851"/>
      <c r="BM21" s="851"/>
      <c r="BN21" s="851"/>
      <c r="BO21" s="851"/>
      <c r="BP21" s="851"/>
      <c r="BQ21" s="851"/>
      <c r="BR21" s="851"/>
      <c r="BS21" s="851"/>
      <c r="BT21" s="851"/>
      <c r="BU21" s="851"/>
      <c r="BV21" s="851"/>
      <c r="BW21" s="851"/>
      <c r="BX21" s="851"/>
      <c r="BY21" s="851"/>
      <c r="BZ21" s="851"/>
      <c r="CA21" s="851"/>
      <c r="CB21" s="851"/>
      <c r="CC21" s="851"/>
      <c r="CD21" s="851"/>
      <c r="CE21" s="851"/>
      <c r="CF21" s="851"/>
      <c r="CG21" s="851"/>
      <c r="CH21" s="851"/>
      <c r="CI21" s="851"/>
      <c r="CJ21" s="851"/>
      <c r="CK21" s="851"/>
      <c r="CL21" s="851"/>
      <c r="CM21" s="851"/>
      <c r="CN21" s="851"/>
      <c r="CO21" s="851"/>
      <c r="CP21" s="851"/>
      <c r="CQ21" s="851"/>
      <c r="CR21" s="851"/>
      <c r="CS21" s="851"/>
      <c r="CT21" s="851"/>
      <c r="CU21" s="851"/>
      <c r="CV21" s="851"/>
      <c r="CW21" s="851"/>
      <c r="CX21" s="851"/>
      <c r="CY21" s="851"/>
      <c r="CZ21" s="851"/>
      <c r="DA21" s="851"/>
      <c r="DB21" s="851"/>
      <c r="DC21" s="851"/>
      <c r="DD21" s="851"/>
      <c r="DE21" s="851"/>
      <c r="DF21" s="851"/>
      <c r="DG21" s="851"/>
      <c r="DH21" s="851"/>
      <c r="DI21" s="851"/>
      <c r="DJ21" s="851"/>
      <c r="DK21" s="851"/>
      <c r="DL21" s="851"/>
    </row>
    <row r="22" spans="1:116" s="852" customFormat="1" ht="14.1" customHeight="1">
      <c r="A22" s="996"/>
      <c r="B22" s="813"/>
      <c r="C22" s="812" t="s">
        <v>1428</v>
      </c>
      <c r="D22" s="812"/>
      <c r="E22" s="812"/>
      <c r="F22" s="812"/>
      <c r="G22" s="812"/>
      <c r="H22" s="388" t="s">
        <v>1822</v>
      </c>
      <c r="I22" s="812" t="s">
        <v>1417</v>
      </c>
      <c r="J22" s="812"/>
      <c r="K22" s="812"/>
      <c r="L22" s="840" t="s">
        <v>1827</v>
      </c>
      <c r="M22" s="812"/>
      <c r="N22" s="812"/>
      <c r="O22" s="812"/>
      <c r="P22" s="812"/>
      <c r="Q22" s="812"/>
      <c r="R22" s="812"/>
      <c r="S22" s="812"/>
      <c r="T22" s="812"/>
      <c r="U22" s="812"/>
      <c r="V22" s="812"/>
      <c r="W22" s="812"/>
      <c r="X22" s="812"/>
      <c r="Y22" s="812"/>
      <c r="Z22" s="812"/>
      <c r="AA22" s="812"/>
      <c r="AB22" s="812"/>
      <c r="AC22" s="812"/>
      <c r="AD22" s="213"/>
      <c r="AE22" s="812"/>
      <c r="AF22" s="1247"/>
      <c r="AG22" s="1248"/>
      <c r="AH22" s="1248"/>
      <c r="AI22" s="1248"/>
      <c r="AJ22" s="1248"/>
      <c r="AK22" s="1249"/>
      <c r="AY22" s="851"/>
      <c r="AZ22" s="851"/>
      <c r="BA22" s="851"/>
      <c r="BB22" s="851"/>
      <c r="BC22" s="851"/>
      <c r="BD22" s="851"/>
      <c r="BE22" s="851"/>
      <c r="BF22" s="851"/>
      <c r="BG22" s="851"/>
      <c r="BH22" s="851"/>
      <c r="BI22" s="851"/>
      <c r="BJ22" s="851"/>
      <c r="BK22" s="851"/>
      <c r="BL22" s="851"/>
      <c r="BM22" s="851"/>
      <c r="BN22" s="851"/>
      <c r="BO22" s="851"/>
      <c r="BP22" s="851"/>
      <c r="BQ22" s="851"/>
      <c r="BR22" s="851"/>
      <c r="BS22" s="851"/>
      <c r="BT22" s="851"/>
      <c r="BU22" s="851"/>
      <c r="BV22" s="851"/>
      <c r="BW22" s="851"/>
      <c r="BX22" s="851"/>
      <c r="BY22" s="851"/>
      <c r="BZ22" s="851"/>
      <c r="CA22" s="851"/>
      <c r="CB22" s="851"/>
      <c r="CC22" s="851"/>
      <c r="CD22" s="851"/>
      <c r="CE22" s="851"/>
      <c r="CF22" s="851"/>
      <c r="CG22" s="851"/>
      <c r="CH22" s="851"/>
      <c r="CI22" s="851"/>
      <c r="CJ22" s="851"/>
      <c r="CK22" s="851"/>
      <c r="CL22" s="851"/>
      <c r="CM22" s="851"/>
      <c r="CN22" s="851"/>
      <c r="CO22" s="851"/>
      <c r="CP22" s="851"/>
      <c r="CQ22" s="851"/>
      <c r="CR22" s="851"/>
      <c r="CS22" s="851"/>
      <c r="CT22" s="851"/>
      <c r="CU22" s="851"/>
      <c r="CV22" s="851"/>
      <c r="CW22" s="851"/>
      <c r="CX22" s="851"/>
      <c r="CY22" s="851"/>
      <c r="CZ22" s="851"/>
      <c r="DA22" s="851"/>
      <c r="DB22" s="851"/>
      <c r="DC22" s="851"/>
      <c r="DD22" s="851"/>
      <c r="DE22" s="851"/>
      <c r="DF22" s="851"/>
      <c r="DG22" s="851"/>
      <c r="DH22" s="851"/>
      <c r="DI22" s="851"/>
      <c r="DJ22" s="851"/>
      <c r="DK22" s="851"/>
      <c r="DL22" s="851"/>
    </row>
    <row r="23" spans="1:116" s="852" customFormat="1" ht="14.1" customHeight="1">
      <c r="A23" s="996"/>
      <c r="B23" s="813"/>
      <c r="C23" s="812"/>
      <c r="D23" s="812"/>
      <c r="E23" s="812"/>
      <c r="F23" s="812"/>
      <c r="G23" s="812"/>
      <c r="H23" s="840"/>
      <c r="I23" s="812"/>
      <c r="J23" s="812"/>
      <c r="K23" s="812"/>
      <c r="L23" s="947" t="s">
        <v>1820</v>
      </c>
      <c r="M23" s="1268"/>
      <c r="N23" s="1268"/>
      <c r="O23" s="1268"/>
      <c r="P23" s="1268"/>
      <c r="Q23" s="1268"/>
      <c r="R23" s="1268"/>
      <c r="S23" s="1268"/>
      <c r="T23" s="1268"/>
      <c r="U23" s="1268"/>
      <c r="V23" s="1268"/>
      <c r="W23" s="1268"/>
      <c r="X23" s="1268"/>
      <c r="Y23" s="1268"/>
      <c r="Z23" s="1268"/>
      <c r="AA23" s="1268"/>
      <c r="AB23" s="1268"/>
      <c r="AC23" s="1268"/>
      <c r="AD23" s="212" t="s">
        <v>1821</v>
      </c>
      <c r="AE23" s="812"/>
      <c r="AF23" s="840"/>
      <c r="AG23" s="812"/>
      <c r="AH23" s="812"/>
      <c r="AI23" s="812"/>
      <c r="AJ23" s="812"/>
      <c r="AK23" s="842"/>
      <c r="AY23" s="851"/>
      <c r="AZ23" s="851"/>
      <c r="BA23" s="851"/>
      <c r="BB23" s="851"/>
      <c r="BC23" s="851"/>
      <c r="BD23" s="851"/>
      <c r="BE23" s="851"/>
      <c r="BF23" s="851"/>
      <c r="BG23" s="851"/>
      <c r="BH23" s="851"/>
      <c r="BI23" s="851"/>
      <c r="BJ23" s="851"/>
      <c r="BK23" s="851"/>
      <c r="BL23" s="851"/>
      <c r="BM23" s="851"/>
      <c r="BN23" s="851"/>
      <c r="BO23" s="851"/>
      <c r="BP23" s="851"/>
      <c r="BQ23" s="851"/>
      <c r="BR23" s="851"/>
      <c r="BS23" s="851"/>
      <c r="BT23" s="851"/>
      <c r="BU23" s="851"/>
      <c r="BV23" s="851"/>
      <c r="BW23" s="851"/>
      <c r="BX23" s="851"/>
      <c r="BY23" s="851"/>
      <c r="BZ23" s="851"/>
      <c r="CA23" s="851"/>
      <c r="CB23" s="851"/>
      <c r="CC23" s="851"/>
      <c r="CD23" s="851"/>
      <c r="CE23" s="851"/>
      <c r="CF23" s="851"/>
      <c r="CG23" s="851"/>
      <c r="CH23" s="851"/>
      <c r="CI23" s="851"/>
      <c r="CJ23" s="851"/>
      <c r="CK23" s="851"/>
      <c r="CL23" s="851"/>
      <c r="CM23" s="851"/>
      <c r="CN23" s="851"/>
      <c r="CO23" s="851"/>
      <c r="CP23" s="851"/>
      <c r="CQ23" s="851"/>
      <c r="CR23" s="851"/>
      <c r="CS23" s="851"/>
      <c r="CT23" s="851"/>
      <c r="CU23" s="851"/>
      <c r="CV23" s="851"/>
      <c r="CW23" s="851"/>
      <c r="CX23" s="851"/>
      <c r="CY23" s="851"/>
      <c r="CZ23" s="851"/>
      <c r="DA23" s="851"/>
      <c r="DB23" s="851"/>
      <c r="DC23" s="851"/>
      <c r="DD23" s="851"/>
      <c r="DE23" s="851"/>
      <c r="DF23" s="851"/>
      <c r="DG23" s="851"/>
      <c r="DH23" s="851"/>
      <c r="DI23" s="851"/>
      <c r="DJ23" s="851"/>
      <c r="DK23" s="851"/>
      <c r="DL23" s="851"/>
    </row>
    <row r="24" spans="1:116" s="852" customFormat="1" ht="9.9499999999999993" customHeight="1">
      <c r="A24" s="998"/>
      <c r="B24" s="848"/>
      <c r="C24" s="847"/>
      <c r="D24" s="847"/>
      <c r="E24" s="847"/>
      <c r="F24" s="847"/>
      <c r="G24" s="847"/>
      <c r="H24" s="846"/>
      <c r="I24" s="847"/>
      <c r="J24" s="847"/>
      <c r="K24" s="847"/>
      <c r="L24" s="846"/>
      <c r="M24" s="847"/>
      <c r="N24" s="847"/>
      <c r="O24" s="847"/>
      <c r="P24" s="847"/>
      <c r="Q24" s="847"/>
      <c r="R24" s="847"/>
      <c r="S24" s="847"/>
      <c r="T24" s="847"/>
      <c r="U24" s="847"/>
      <c r="V24" s="847"/>
      <c r="W24" s="847"/>
      <c r="X24" s="847"/>
      <c r="Y24" s="847"/>
      <c r="Z24" s="847"/>
      <c r="AA24" s="847"/>
      <c r="AB24" s="847"/>
      <c r="AC24" s="847"/>
      <c r="AD24" s="236"/>
      <c r="AE24" s="847"/>
      <c r="AF24" s="846"/>
      <c r="AG24" s="847"/>
      <c r="AH24" s="847"/>
      <c r="AI24" s="847"/>
      <c r="AJ24" s="847"/>
      <c r="AK24" s="997"/>
      <c r="AY24" s="851"/>
      <c r="AZ24" s="851"/>
      <c r="BA24" s="851"/>
      <c r="BB24" s="851"/>
      <c r="BC24" s="851"/>
      <c r="BD24" s="851"/>
      <c r="BE24" s="851"/>
      <c r="BF24" s="851"/>
      <c r="BG24" s="851"/>
      <c r="BH24" s="851"/>
      <c r="BI24" s="851"/>
      <c r="BJ24" s="851"/>
      <c r="BK24" s="851"/>
      <c r="BL24" s="851"/>
      <c r="BM24" s="851"/>
      <c r="BN24" s="851"/>
      <c r="BO24" s="851"/>
      <c r="BP24" s="851"/>
      <c r="BQ24" s="851"/>
      <c r="BR24" s="851"/>
      <c r="BS24" s="851"/>
      <c r="BT24" s="851"/>
      <c r="BU24" s="851"/>
      <c r="BV24" s="851"/>
      <c r="BW24" s="851"/>
      <c r="BX24" s="851"/>
      <c r="BY24" s="851"/>
      <c r="BZ24" s="851"/>
      <c r="CA24" s="851"/>
      <c r="CB24" s="851"/>
      <c r="CC24" s="851"/>
      <c r="CD24" s="851"/>
      <c r="CE24" s="851"/>
      <c r="CF24" s="851"/>
      <c r="CG24" s="851"/>
      <c r="CH24" s="851"/>
      <c r="CI24" s="851"/>
      <c r="CJ24" s="851"/>
      <c r="CK24" s="851"/>
      <c r="CL24" s="851"/>
      <c r="CM24" s="851"/>
      <c r="CN24" s="851"/>
      <c r="CO24" s="851"/>
      <c r="CP24" s="851"/>
      <c r="CQ24" s="851"/>
      <c r="CR24" s="851"/>
      <c r="CS24" s="851"/>
      <c r="CT24" s="851"/>
      <c r="CU24" s="851"/>
      <c r="CV24" s="851"/>
      <c r="CW24" s="851"/>
      <c r="CX24" s="851"/>
      <c r="CY24" s="851"/>
      <c r="CZ24" s="851"/>
      <c r="DA24" s="851"/>
      <c r="DB24" s="851"/>
      <c r="DC24" s="851"/>
      <c r="DD24" s="851"/>
      <c r="DE24" s="851"/>
      <c r="DF24" s="851"/>
      <c r="DG24" s="851"/>
      <c r="DH24" s="851"/>
      <c r="DI24" s="851"/>
      <c r="DJ24" s="851"/>
      <c r="DK24" s="851"/>
      <c r="DL24" s="851"/>
    </row>
    <row r="25" spans="1:116" s="852" customFormat="1" ht="14.1" customHeight="1">
      <c r="A25" s="996" t="s">
        <v>1828</v>
      </c>
      <c r="B25" s="813"/>
      <c r="C25" s="812" t="s">
        <v>1429</v>
      </c>
      <c r="D25" s="812"/>
      <c r="E25" s="812"/>
      <c r="F25" s="812"/>
      <c r="G25" s="812"/>
      <c r="H25" s="388" t="s">
        <v>1822</v>
      </c>
      <c r="I25" s="812" t="s">
        <v>1823</v>
      </c>
      <c r="J25" s="812"/>
      <c r="K25" s="812"/>
      <c r="L25" s="840" t="s">
        <v>1430</v>
      </c>
      <c r="M25" s="812"/>
      <c r="N25" s="812"/>
      <c r="O25" s="812"/>
      <c r="P25" s="812"/>
      <c r="Q25" s="812"/>
      <c r="R25" s="812"/>
      <c r="S25" s="812"/>
      <c r="T25" s="812"/>
      <c r="U25" s="812"/>
      <c r="V25" s="812"/>
      <c r="W25" s="812"/>
      <c r="X25" s="812"/>
      <c r="Y25" s="812"/>
      <c r="Z25" s="812"/>
      <c r="AA25" s="812"/>
      <c r="AB25" s="812"/>
      <c r="AC25" s="812"/>
      <c r="AD25" s="213"/>
      <c r="AE25" s="812"/>
      <c r="AF25" s="388" t="s">
        <v>1822</v>
      </c>
      <c r="AG25" s="812" t="s">
        <v>1823</v>
      </c>
      <c r="AH25" s="812"/>
      <c r="AI25" s="408" t="s">
        <v>1822</v>
      </c>
      <c r="AJ25" s="812" t="s">
        <v>1824</v>
      </c>
      <c r="AK25" s="842"/>
      <c r="AY25" s="851"/>
      <c r="AZ25" s="851"/>
      <c r="BA25" s="851"/>
      <c r="BB25" s="851"/>
      <c r="BC25" s="851"/>
      <c r="BD25" s="851"/>
      <c r="BE25" s="851"/>
      <c r="BF25" s="851"/>
      <c r="BG25" s="851"/>
      <c r="BH25" s="851"/>
      <c r="BI25" s="851"/>
      <c r="BJ25" s="851"/>
      <c r="BK25" s="851"/>
      <c r="BL25" s="851"/>
      <c r="BM25" s="851"/>
      <c r="BN25" s="851"/>
      <c r="BO25" s="851"/>
      <c r="BP25" s="851"/>
      <c r="BQ25" s="851"/>
      <c r="BR25" s="851"/>
      <c r="BS25" s="851"/>
      <c r="BT25" s="851"/>
      <c r="BU25" s="851"/>
      <c r="BV25" s="851"/>
      <c r="BW25" s="851"/>
      <c r="BX25" s="851"/>
      <c r="BY25" s="851"/>
      <c r="BZ25" s="851"/>
      <c r="CA25" s="851"/>
      <c r="CB25" s="851"/>
      <c r="CC25" s="851"/>
      <c r="CD25" s="851"/>
      <c r="CE25" s="851"/>
      <c r="CF25" s="851"/>
      <c r="CG25" s="851"/>
      <c r="CH25" s="851"/>
      <c r="CI25" s="851"/>
      <c r="CJ25" s="851"/>
      <c r="CK25" s="851"/>
      <c r="CL25" s="851"/>
      <c r="CM25" s="851"/>
      <c r="CN25" s="851"/>
      <c r="CO25" s="851"/>
      <c r="CP25" s="851"/>
      <c r="CQ25" s="851"/>
      <c r="CR25" s="851"/>
      <c r="CS25" s="851"/>
      <c r="CT25" s="851"/>
      <c r="CU25" s="851"/>
      <c r="CV25" s="851"/>
      <c r="CW25" s="851"/>
      <c r="CX25" s="851"/>
      <c r="CY25" s="851"/>
      <c r="CZ25" s="851"/>
      <c r="DA25" s="851"/>
      <c r="DB25" s="851"/>
      <c r="DC25" s="851"/>
      <c r="DD25" s="851"/>
      <c r="DE25" s="851"/>
      <c r="DF25" s="851"/>
      <c r="DG25" s="851"/>
      <c r="DH25" s="851"/>
      <c r="DI25" s="851"/>
      <c r="DJ25" s="851"/>
      <c r="DK25" s="851"/>
      <c r="DL25" s="851"/>
    </row>
    <row r="26" spans="1:116" s="852" customFormat="1" ht="14.1" customHeight="1">
      <c r="A26" s="996" t="s">
        <v>1829</v>
      </c>
      <c r="B26" s="813"/>
      <c r="C26" s="812" t="s">
        <v>1432</v>
      </c>
      <c r="D26" s="812"/>
      <c r="E26" s="812"/>
      <c r="F26" s="812"/>
      <c r="G26" s="812"/>
      <c r="H26" s="388" t="s">
        <v>1822</v>
      </c>
      <c r="I26" s="812" t="s">
        <v>1824</v>
      </c>
      <c r="J26" s="812"/>
      <c r="K26" s="812"/>
      <c r="L26" s="947" t="s">
        <v>1820</v>
      </c>
      <c r="M26" s="812"/>
      <c r="N26" s="947" t="s">
        <v>1433</v>
      </c>
      <c r="O26" s="408" t="s">
        <v>514</v>
      </c>
      <c r="P26" s="812" t="s">
        <v>1946</v>
      </c>
      <c r="Q26" s="812"/>
      <c r="R26" s="812"/>
      <c r="S26" s="812"/>
      <c r="T26" s="812"/>
      <c r="U26" s="812"/>
      <c r="V26" s="812"/>
      <c r="W26" s="812"/>
      <c r="X26" s="812"/>
      <c r="Y26" s="812"/>
      <c r="Z26" s="408" t="s">
        <v>514</v>
      </c>
      <c r="AA26" s="812" t="s">
        <v>695</v>
      </c>
      <c r="AB26" s="812"/>
      <c r="AC26" s="812"/>
      <c r="AD26" s="213"/>
      <c r="AE26" s="812"/>
      <c r="AF26" s="1247" t="s">
        <v>1820</v>
      </c>
      <c r="AG26" s="1248"/>
      <c r="AH26" s="1248"/>
      <c r="AI26" s="1248"/>
      <c r="AJ26" s="1248"/>
      <c r="AK26" s="1249" t="s">
        <v>1821</v>
      </c>
      <c r="AY26" s="851"/>
      <c r="AZ26" s="851"/>
      <c r="BA26" s="851"/>
      <c r="BB26" s="851"/>
      <c r="BC26" s="851"/>
      <c r="BD26" s="851"/>
      <c r="BE26" s="851"/>
      <c r="BF26" s="851"/>
      <c r="BG26" s="851"/>
      <c r="BH26" s="851"/>
      <c r="BI26" s="851"/>
      <c r="BJ26" s="851"/>
      <c r="BK26" s="851"/>
      <c r="BL26" s="851"/>
      <c r="BM26" s="851"/>
      <c r="BN26" s="851"/>
      <c r="BO26" s="851"/>
      <c r="BP26" s="851"/>
      <c r="BQ26" s="851"/>
      <c r="BR26" s="851"/>
      <c r="BS26" s="851"/>
      <c r="BT26" s="851"/>
      <c r="BU26" s="851"/>
      <c r="BV26" s="851"/>
      <c r="BW26" s="851"/>
      <c r="BX26" s="851"/>
      <c r="BY26" s="851"/>
      <c r="BZ26" s="851"/>
      <c r="CA26" s="851"/>
      <c r="CB26" s="851"/>
      <c r="CC26" s="851"/>
      <c r="CD26" s="851"/>
      <c r="CE26" s="851"/>
      <c r="CF26" s="851"/>
      <c r="CG26" s="851"/>
      <c r="CH26" s="851"/>
      <c r="CI26" s="851"/>
      <c r="CJ26" s="851"/>
      <c r="CK26" s="851"/>
      <c r="CL26" s="851"/>
      <c r="CM26" s="851"/>
      <c r="CN26" s="851"/>
      <c r="CO26" s="851"/>
      <c r="CP26" s="851"/>
      <c r="CQ26" s="851"/>
      <c r="CR26" s="851"/>
      <c r="CS26" s="851"/>
      <c r="CT26" s="851"/>
      <c r="CU26" s="851"/>
      <c r="CV26" s="851"/>
      <c r="CW26" s="851"/>
      <c r="CX26" s="851"/>
      <c r="CY26" s="851"/>
      <c r="CZ26" s="851"/>
      <c r="DA26" s="851"/>
      <c r="DB26" s="851"/>
      <c r="DC26" s="851"/>
      <c r="DD26" s="851"/>
      <c r="DE26" s="851"/>
      <c r="DF26" s="851"/>
      <c r="DG26" s="851"/>
      <c r="DH26" s="851"/>
      <c r="DI26" s="851"/>
      <c r="DJ26" s="851"/>
      <c r="DK26" s="851"/>
      <c r="DL26" s="851"/>
    </row>
    <row r="27" spans="1:116" s="852" customFormat="1" ht="14.1" customHeight="1">
      <c r="A27" s="996" t="s">
        <v>1431</v>
      </c>
      <c r="B27" s="813"/>
      <c r="C27" s="812"/>
      <c r="D27" s="812"/>
      <c r="E27" s="812"/>
      <c r="F27" s="812"/>
      <c r="G27" s="812"/>
      <c r="H27" s="388" t="s">
        <v>1822</v>
      </c>
      <c r="I27" s="812" t="s">
        <v>1417</v>
      </c>
      <c r="J27" s="812"/>
      <c r="K27" s="812"/>
      <c r="L27" s="840"/>
      <c r="M27" s="812"/>
      <c r="N27" s="812"/>
      <c r="O27" s="408" t="s">
        <v>514</v>
      </c>
      <c r="P27" s="812" t="s">
        <v>409</v>
      </c>
      <c r="Q27" s="812"/>
      <c r="R27" s="814" t="s">
        <v>1820</v>
      </c>
      <c r="S27" s="1268"/>
      <c r="T27" s="1268"/>
      <c r="U27" s="1268"/>
      <c r="V27" s="1268"/>
      <c r="W27" s="1268"/>
      <c r="X27" s="1268"/>
      <c r="Y27" s="1268"/>
      <c r="Z27" s="1268"/>
      <c r="AA27" s="1268"/>
      <c r="AB27" s="1268"/>
      <c r="AC27" s="1268"/>
      <c r="AD27" s="812" t="s">
        <v>1826</v>
      </c>
      <c r="AE27" s="812"/>
      <c r="AF27" s="1247"/>
      <c r="AG27" s="1248"/>
      <c r="AH27" s="1248"/>
      <c r="AI27" s="1248"/>
      <c r="AJ27" s="1248"/>
      <c r="AK27" s="1249"/>
      <c r="AY27" s="851"/>
      <c r="AZ27" s="851"/>
      <c r="BA27" s="851"/>
      <c r="BB27" s="851"/>
      <c r="BC27" s="851"/>
      <c r="BD27" s="851"/>
      <c r="BE27" s="851"/>
      <c r="BF27" s="851"/>
      <c r="BG27" s="851"/>
      <c r="BH27" s="851"/>
      <c r="BI27" s="851"/>
      <c r="BJ27" s="851"/>
      <c r="BK27" s="851"/>
      <c r="BL27" s="851"/>
      <c r="BM27" s="851"/>
      <c r="BN27" s="851"/>
      <c r="BO27" s="851"/>
      <c r="BP27" s="851"/>
      <c r="BQ27" s="851"/>
      <c r="BR27" s="851"/>
      <c r="BS27" s="851"/>
      <c r="BT27" s="851"/>
      <c r="BU27" s="851"/>
      <c r="BV27" s="851"/>
      <c r="BW27" s="851"/>
      <c r="BX27" s="851"/>
      <c r="BY27" s="851"/>
      <c r="BZ27" s="851"/>
      <c r="CA27" s="851"/>
      <c r="CB27" s="851"/>
      <c r="CC27" s="851"/>
      <c r="CD27" s="851"/>
      <c r="CE27" s="851"/>
      <c r="CF27" s="851"/>
      <c r="CG27" s="851"/>
      <c r="CH27" s="851"/>
      <c r="CI27" s="851"/>
      <c r="CJ27" s="851"/>
      <c r="CK27" s="851"/>
      <c r="CL27" s="851"/>
      <c r="CM27" s="851"/>
      <c r="CN27" s="851"/>
      <c r="CO27" s="851"/>
      <c r="CP27" s="851"/>
      <c r="CQ27" s="851"/>
      <c r="CR27" s="851"/>
      <c r="CS27" s="851"/>
      <c r="CT27" s="851"/>
      <c r="CU27" s="851"/>
      <c r="CV27" s="851"/>
      <c r="CW27" s="851"/>
      <c r="CX27" s="851"/>
      <c r="CY27" s="851"/>
      <c r="CZ27" s="851"/>
      <c r="DA27" s="851"/>
      <c r="DB27" s="851"/>
      <c r="DC27" s="851"/>
      <c r="DD27" s="851"/>
      <c r="DE27" s="851"/>
      <c r="DF27" s="851"/>
      <c r="DG27" s="851"/>
      <c r="DH27" s="851"/>
      <c r="DI27" s="851"/>
      <c r="DJ27" s="851"/>
      <c r="DK27" s="851"/>
      <c r="DL27" s="851"/>
    </row>
    <row r="28" spans="1:116" s="852" customFormat="1" ht="14.1" customHeight="1">
      <c r="A28" s="996" t="s">
        <v>1830</v>
      </c>
      <c r="B28" s="813"/>
      <c r="C28" s="812"/>
      <c r="D28" s="812"/>
      <c r="E28" s="812"/>
      <c r="F28" s="812"/>
      <c r="G28" s="812"/>
      <c r="H28" s="840"/>
      <c r="I28" s="812"/>
      <c r="J28" s="812"/>
      <c r="K28" s="812"/>
      <c r="L28" s="947" t="s">
        <v>1820</v>
      </c>
      <c r="M28" s="812"/>
      <c r="N28" s="947" t="s">
        <v>1434</v>
      </c>
      <c r="O28" s="812" t="s">
        <v>1831</v>
      </c>
      <c r="P28" s="812"/>
      <c r="Q28" s="1270"/>
      <c r="R28" s="1270"/>
      <c r="S28" s="1270"/>
      <c r="T28" s="1270"/>
      <c r="U28" s="1271" t="s">
        <v>1832</v>
      </c>
      <c r="V28" s="1271"/>
      <c r="W28" s="1271"/>
      <c r="X28" s="1270"/>
      <c r="Y28" s="1270"/>
      <c r="Z28" s="1270"/>
      <c r="AA28" s="1270"/>
      <c r="AB28" s="1270"/>
      <c r="AC28" s="1270"/>
      <c r="AD28" s="212" t="s">
        <v>1821</v>
      </c>
      <c r="AE28" s="812"/>
      <c r="AF28" s="840"/>
      <c r="AG28" s="812"/>
      <c r="AH28" s="812"/>
      <c r="AI28" s="812"/>
      <c r="AJ28" s="812"/>
      <c r="AK28" s="842"/>
      <c r="AY28" s="851"/>
      <c r="AZ28" s="851"/>
      <c r="BA28" s="851"/>
      <c r="BB28" s="851"/>
      <c r="BC28" s="851"/>
      <c r="BD28" s="851"/>
      <c r="BE28" s="851"/>
      <c r="BF28" s="851"/>
      <c r="BG28" s="851"/>
      <c r="BH28" s="851"/>
      <c r="BI28" s="851"/>
      <c r="BJ28" s="851"/>
      <c r="BK28" s="851"/>
      <c r="BL28" s="851"/>
      <c r="BM28" s="851"/>
      <c r="BN28" s="851"/>
      <c r="BO28" s="851"/>
      <c r="BP28" s="851"/>
      <c r="BQ28" s="851"/>
      <c r="BR28" s="851"/>
      <c r="BS28" s="851"/>
      <c r="BT28" s="851"/>
      <c r="BU28" s="851"/>
      <c r="BV28" s="851"/>
      <c r="BW28" s="851"/>
      <c r="BX28" s="851"/>
      <c r="BY28" s="851"/>
      <c r="BZ28" s="851"/>
      <c r="CA28" s="851"/>
      <c r="CB28" s="851"/>
      <c r="CC28" s="851"/>
      <c r="CD28" s="851"/>
      <c r="CE28" s="851"/>
      <c r="CF28" s="851"/>
      <c r="CG28" s="851"/>
      <c r="CH28" s="851"/>
      <c r="CI28" s="851"/>
      <c r="CJ28" s="851"/>
      <c r="CK28" s="851"/>
      <c r="CL28" s="851"/>
      <c r="CM28" s="851"/>
      <c r="CN28" s="851"/>
      <c r="CO28" s="851"/>
      <c r="CP28" s="851"/>
      <c r="CQ28" s="851"/>
      <c r="CR28" s="851"/>
      <c r="CS28" s="851"/>
      <c r="CT28" s="851"/>
      <c r="CU28" s="851"/>
      <c r="CV28" s="851"/>
      <c r="CW28" s="851"/>
      <c r="CX28" s="851"/>
      <c r="CY28" s="851"/>
      <c r="CZ28" s="851"/>
      <c r="DA28" s="851"/>
      <c r="DB28" s="851"/>
      <c r="DC28" s="851"/>
      <c r="DD28" s="851"/>
      <c r="DE28" s="851"/>
      <c r="DF28" s="851"/>
      <c r="DG28" s="851"/>
      <c r="DH28" s="851"/>
      <c r="DI28" s="851"/>
      <c r="DJ28" s="851"/>
      <c r="DK28" s="851"/>
      <c r="DL28" s="851"/>
    </row>
    <row r="29" spans="1:116" s="852" customFormat="1" ht="14.1" customHeight="1">
      <c r="A29" s="996"/>
      <c r="B29" s="813"/>
      <c r="C29" s="812"/>
      <c r="D29" s="812"/>
      <c r="E29" s="812"/>
      <c r="F29" s="812"/>
      <c r="G29" s="812"/>
      <c r="H29" s="840"/>
      <c r="I29" s="812"/>
      <c r="J29" s="812"/>
      <c r="K29" s="812"/>
      <c r="L29" s="840" t="s">
        <v>1435</v>
      </c>
      <c r="M29" s="812"/>
      <c r="N29" s="812"/>
      <c r="O29" s="812"/>
      <c r="P29" s="812"/>
      <c r="Q29" s="812"/>
      <c r="R29" s="812"/>
      <c r="S29" s="812"/>
      <c r="T29" s="812"/>
      <c r="U29" s="812"/>
      <c r="V29" s="812"/>
      <c r="W29" s="812"/>
      <c r="X29" s="812"/>
      <c r="Y29" s="812"/>
      <c r="Z29" s="812"/>
      <c r="AA29" s="812"/>
      <c r="AB29" s="812"/>
      <c r="AC29" s="812"/>
      <c r="AD29" s="213"/>
      <c r="AE29" s="812"/>
      <c r="AF29" s="840"/>
      <c r="AG29" s="812"/>
      <c r="AH29" s="812"/>
      <c r="AI29" s="812"/>
      <c r="AJ29" s="812"/>
      <c r="AK29" s="842"/>
      <c r="AY29" s="851"/>
      <c r="AZ29" s="851"/>
      <c r="BA29" s="851"/>
      <c r="BB29" s="851"/>
      <c r="BC29" s="851"/>
      <c r="BD29" s="851"/>
      <c r="BE29" s="851"/>
      <c r="BF29" s="851"/>
      <c r="BG29" s="851"/>
      <c r="BH29" s="851"/>
      <c r="BI29" s="851"/>
      <c r="BJ29" s="851"/>
      <c r="BK29" s="851"/>
      <c r="BL29" s="851"/>
      <c r="BM29" s="851"/>
      <c r="BN29" s="851"/>
      <c r="BO29" s="851"/>
      <c r="BP29" s="851"/>
      <c r="BQ29" s="851"/>
      <c r="BR29" s="851"/>
      <c r="BS29" s="851"/>
      <c r="BT29" s="851"/>
      <c r="BU29" s="851"/>
      <c r="BV29" s="851"/>
      <c r="BW29" s="851"/>
      <c r="BX29" s="851"/>
      <c r="BY29" s="851"/>
      <c r="BZ29" s="851"/>
      <c r="CA29" s="851"/>
      <c r="CB29" s="851"/>
      <c r="CC29" s="851"/>
      <c r="CD29" s="851"/>
      <c r="CE29" s="851"/>
      <c r="CF29" s="851"/>
      <c r="CG29" s="851"/>
      <c r="CH29" s="851"/>
      <c r="CI29" s="851"/>
      <c r="CJ29" s="851"/>
      <c r="CK29" s="851"/>
      <c r="CL29" s="851"/>
      <c r="CM29" s="851"/>
      <c r="CN29" s="851"/>
      <c r="CO29" s="851"/>
      <c r="CP29" s="851"/>
      <c r="CQ29" s="851"/>
      <c r="CR29" s="851"/>
      <c r="CS29" s="851"/>
      <c r="CT29" s="851"/>
      <c r="CU29" s="851"/>
      <c r="CV29" s="851"/>
      <c r="CW29" s="851"/>
      <c r="CX29" s="851"/>
      <c r="CY29" s="851"/>
      <c r="CZ29" s="851"/>
      <c r="DA29" s="851"/>
      <c r="DB29" s="851"/>
      <c r="DC29" s="851"/>
      <c r="DD29" s="851"/>
      <c r="DE29" s="851"/>
      <c r="DF29" s="851"/>
      <c r="DG29" s="851"/>
      <c r="DH29" s="851"/>
      <c r="DI29" s="851"/>
      <c r="DJ29" s="851"/>
      <c r="DK29" s="851"/>
      <c r="DL29" s="851"/>
    </row>
    <row r="30" spans="1:116" s="852" customFormat="1" ht="14.1" customHeight="1">
      <c r="A30" s="996"/>
      <c r="B30" s="813"/>
      <c r="C30" s="812"/>
      <c r="D30" s="812"/>
      <c r="E30" s="812"/>
      <c r="F30" s="812"/>
      <c r="G30" s="812"/>
      <c r="H30" s="840"/>
      <c r="I30" s="812"/>
      <c r="J30" s="812"/>
      <c r="K30" s="812"/>
      <c r="L30" s="840"/>
      <c r="M30" s="408" t="s">
        <v>514</v>
      </c>
      <c r="N30" s="812" t="s">
        <v>1823</v>
      </c>
      <c r="O30" s="812"/>
      <c r="P30" s="408" t="s">
        <v>514</v>
      </c>
      <c r="Q30" s="812" t="s">
        <v>1824</v>
      </c>
      <c r="R30" s="812"/>
      <c r="S30" s="812"/>
      <c r="T30" s="812"/>
      <c r="U30" s="812"/>
      <c r="V30" s="812"/>
      <c r="W30" s="812"/>
      <c r="X30" s="812"/>
      <c r="Y30" s="812"/>
      <c r="Z30" s="812"/>
      <c r="AA30" s="812"/>
      <c r="AB30" s="812"/>
      <c r="AC30" s="812"/>
      <c r="AD30" s="213"/>
      <c r="AE30" s="812"/>
      <c r="AF30" s="840"/>
      <c r="AG30" s="812"/>
      <c r="AH30" s="812"/>
      <c r="AI30" s="812"/>
      <c r="AJ30" s="812"/>
      <c r="AK30" s="842"/>
      <c r="AY30" s="851"/>
      <c r="AZ30" s="851"/>
      <c r="BA30" s="851"/>
      <c r="BB30" s="851"/>
      <c r="BC30" s="851"/>
      <c r="BD30" s="851"/>
      <c r="BE30" s="851"/>
      <c r="BF30" s="851"/>
      <c r="BG30" s="851"/>
      <c r="BH30" s="851"/>
      <c r="BI30" s="851"/>
      <c r="BJ30" s="851"/>
      <c r="BK30" s="851"/>
      <c r="BL30" s="851"/>
      <c r="BM30" s="851"/>
      <c r="BN30" s="851"/>
      <c r="BO30" s="851"/>
      <c r="BP30" s="851"/>
      <c r="BQ30" s="851"/>
      <c r="BR30" s="851"/>
      <c r="BS30" s="851"/>
      <c r="BT30" s="851"/>
      <c r="BU30" s="851"/>
      <c r="BV30" s="851"/>
      <c r="BW30" s="851"/>
      <c r="BX30" s="851"/>
      <c r="BY30" s="851"/>
      <c r="BZ30" s="851"/>
      <c r="CA30" s="851"/>
      <c r="CB30" s="851"/>
      <c r="CC30" s="851"/>
      <c r="CD30" s="851"/>
      <c r="CE30" s="851"/>
      <c r="CF30" s="851"/>
      <c r="CG30" s="851"/>
      <c r="CH30" s="851"/>
      <c r="CI30" s="851"/>
      <c r="CJ30" s="851"/>
      <c r="CK30" s="851"/>
      <c r="CL30" s="851"/>
      <c r="CM30" s="851"/>
      <c r="CN30" s="851"/>
      <c r="CO30" s="851"/>
      <c r="CP30" s="851"/>
      <c r="CQ30" s="851"/>
      <c r="CR30" s="851"/>
      <c r="CS30" s="851"/>
      <c r="CT30" s="851"/>
      <c r="CU30" s="851"/>
      <c r="CV30" s="851"/>
      <c r="CW30" s="851"/>
      <c r="CX30" s="851"/>
      <c r="CY30" s="851"/>
      <c r="CZ30" s="851"/>
      <c r="DA30" s="851"/>
      <c r="DB30" s="851"/>
      <c r="DC30" s="851"/>
      <c r="DD30" s="851"/>
      <c r="DE30" s="851"/>
      <c r="DF30" s="851"/>
      <c r="DG30" s="851"/>
      <c r="DH30" s="851"/>
      <c r="DI30" s="851"/>
      <c r="DJ30" s="851"/>
      <c r="DK30" s="851"/>
      <c r="DL30" s="851"/>
    </row>
    <row r="31" spans="1:116" s="852" customFormat="1" ht="14.1" customHeight="1">
      <c r="A31" s="996"/>
      <c r="B31" s="813"/>
      <c r="C31" s="812"/>
      <c r="D31" s="812"/>
      <c r="E31" s="812"/>
      <c r="F31" s="812"/>
      <c r="G31" s="812"/>
      <c r="H31" s="840"/>
      <c r="I31" s="812"/>
      <c r="J31" s="812"/>
      <c r="K31" s="812"/>
      <c r="L31" s="840" t="s">
        <v>1436</v>
      </c>
      <c r="M31" s="812"/>
      <c r="N31" s="812"/>
      <c r="O31" s="949" t="s">
        <v>1820</v>
      </c>
      <c r="P31" s="1268"/>
      <c r="Q31" s="1268"/>
      <c r="R31" s="1268"/>
      <c r="S31" s="1268"/>
      <c r="T31" s="1268"/>
      <c r="U31" s="1268"/>
      <c r="V31" s="1268"/>
      <c r="W31" s="1268"/>
      <c r="X31" s="1268"/>
      <c r="Y31" s="1268"/>
      <c r="Z31" s="1268"/>
      <c r="AA31" s="1268"/>
      <c r="AB31" s="1268"/>
      <c r="AC31" s="1268"/>
      <c r="AD31" s="213" t="s">
        <v>1821</v>
      </c>
      <c r="AE31" s="812"/>
      <c r="AF31" s="840"/>
      <c r="AG31" s="812"/>
      <c r="AH31" s="812"/>
      <c r="AI31" s="812"/>
      <c r="AJ31" s="812"/>
      <c r="AK31" s="842"/>
      <c r="AY31" s="851"/>
      <c r="AZ31" s="851"/>
      <c r="BA31" s="851"/>
      <c r="BB31" s="851"/>
      <c r="BC31" s="851"/>
      <c r="BD31" s="851"/>
      <c r="BE31" s="851"/>
      <c r="BF31" s="851"/>
      <c r="BG31" s="851"/>
      <c r="BH31" s="851"/>
      <c r="BI31" s="851"/>
      <c r="BJ31" s="851"/>
      <c r="BK31" s="851"/>
      <c r="BL31" s="851"/>
      <c r="BM31" s="851"/>
      <c r="BN31" s="851"/>
      <c r="BO31" s="851"/>
      <c r="BP31" s="851"/>
      <c r="BQ31" s="851"/>
      <c r="BR31" s="851"/>
      <c r="BS31" s="851"/>
      <c r="BT31" s="851"/>
      <c r="BU31" s="851"/>
      <c r="BV31" s="851"/>
      <c r="BW31" s="851"/>
      <c r="BX31" s="851"/>
      <c r="BY31" s="851"/>
      <c r="BZ31" s="851"/>
      <c r="CA31" s="851"/>
      <c r="CB31" s="851"/>
      <c r="CC31" s="851"/>
      <c r="CD31" s="851"/>
      <c r="CE31" s="851"/>
      <c r="CF31" s="851"/>
      <c r="CG31" s="851"/>
      <c r="CH31" s="851"/>
      <c r="CI31" s="851"/>
      <c r="CJ31" s="851"/>
      <c r="CK31" s="851"/>
      <c r="CL31" s="851"/>
      <c r="CM31" s="851"/>
      <c r="CN31" s="851"/>
      <c r="CO31" s="851"/>
      <c r="CP31" s="851"/>
      <c r="CQ31" s="851"/>
      <c r="CR31" s="851"/>
      <c r="CS31" s="851"/>
      <c r="CT31" s="851"/>
      <c r="CU31" s="851"/>
      <c r="CV31" s="851"/>
      <c r="CW31" s="851"/>
      <c r="CX31" s="851"/>
      <c r="CY31" s="851"/>
      <c r="CZ31" s="851"/>
      <c r="DA31" s="851"/>
      <c r="DB31" s="851"/>
      <c r="DC31" s="851"/>
      <c r="DD31" s="851"/>
      <c r="DE31" s="851"/>
      <c r="DF31" s="851"/>
      <c r="DG31" s="851"/>
      <c r="DH31" s="851"/>
      <c r="DI31" s="851"/>
      <c r="DJ31" s="851"/>
      <c r="DK31" s="851"/>
      <c r="DL31" s="851"/>
    </row>
    <row r="32" spans="1:116" s="852" customFormat="1" ht="9.9499999999999993" customHeight="1">
      <c r="A32" s="996"/>
      <c r="B32" s="813"/>
      <c r="C32" s="846"/>
      <c r="D32" s="847"/>
      <c r="E32" s="847"/>
      <c r="F32" s="847"/>
      <c r="G32" s="847"/>
      <c r="H32" s="846"/>
      <c r="I32" s="847"/>
      <c r="J32" s="847"/>
      <c r="K32" s="848"/>
      <c r="L32" s="948"/>
      <c r="M32" s="948"/>
      <c r="N32" s="948"/>
      <c r="O32" s="948"/>
      <c r="P32" s="948"/>
      <c r="Q32" s="948"/>
      <c r="R32" s="948"/>
      <c r="S32" s="948"/>
      <c r="T32" s="948"/>
      <c r="U32" s="948"/>
      <c r="V32" s="948"/>
      <c r="W32" s="948"/>
      <c r="X32" s="948"/>
      <c r="Y32" s="948"/>
      <c r="Z32" s="948"/>
      <c r="AA32" s="948"/>
      <c r="AB32" s="948"/>
      <c r="AC32" s="948"/>
      <c r="AD32" s="948"/>
      <c r="AE32" s="847"/>
      <c r="AF32" s="846"/>
      <c r="AG32" s="847"/>
      <c r="AH32" s="847"/>
      <c r="AI32" s="847"/>
      <c r="AJ32" s="847"/>
      <c r="AK32" s="997"/>
      <c r="AY32" s="851"/>
      <c r="AZ32" s="851"/>
      <c r="BA32" s="851"/>
      <c r="BB32" s="851"/>
      <c r="BC32" s="851"/>
      <c r="BD32" s="851"/>
      <c r="BE32" s="851"/>
      <c r="BF32" s="851"/>
      <c r="BG32" s="851"/>
      <c r="BH32" s="851"/>
      <c r="BI32" s="851"/>
      <c r="BJ32" s="851"/>
      <c r="BK32" s="851"/>
      <c r="BL32" s="851"/>
      <c r="BM32" s="851"/>
      <c r="BN32" s="851"/>
      <c r="BO32" s="851"/>
      <c r="BP32" s="851"/>
      <c r="BQ32" s="851"/>
      <c r="BR32" s="851"/>
      <c r="BS32" s="851"/>
      <c r="BT32" s="851"/>
      <c r="BU32" s="851"/>
      <c r="BV32" s="851"/>
      <c r="BW32" s="851"/>
      <c r="BX32" s="851"/>
      <c r="BY32" s="851"/>
      <c r="BZ32" s="851"/>
      <c r="CA32" s="851"/>
      <c r="CB32" s="851"/>
      <c r="CC32" s="851"/>
      <c r="CD32" s="851"/>
      <c r="CE32" s="851"/>
      <c r="CF32" s="851"/>
      <c r="CG32" s="851"/>
      <c r="CH32" s="851"/>
      <c r="CI32" s="851"/>
      <c r="CJ32" s="851"/>
      <c r="CK32" s="851"/>
      <c r="CL32" s="851"/>
      <c r="CM32" s="851"/>
      <c r="CN32" s="851"/>
      <c r="CO32" s="851"/>
      <c r="CP32" s="851"/>
      <c r="CQ32" s="851"/>
      <c r="CR32" s="851"/>
      <c r="CS32" s="851"/>
      <c r="CT32" s="851"/>
      <c r="CU32" s="851"/>
      <c r="CV32" s="851"/>
      <c r="CW32" s="851"/>
      <c r="CX32" s="851"/>
      <c r="CY32" s="851"/>
      <c r="CZ32" s="851"/>
      <c r="DA32" s="851"/>
      <c r="DB32" s="851"/>
      <c r="DC32" s="851"/>
      <c r="DD32" s="851"/>
      <c r="DE32" s="851"/>
      <c r="DF32" s="851"/>
      <c r="DG32" s="851"/>
      <c r="DH32" s="851"/>
      <c r="DI32" s="851"/>
      <c r="DJ32" s="851"/>
      <c r="DK32" s="851"/>
      <c r="DL32" s="851"/>
    </row>
    <row r="33" spans="1:116" s="852" customFormat="1" ht="14.1" customHeight="1">
      <c r="A33" s="996"/>
      <c r="B33" s="813"/>
      <c r="C33" s="812" t="s">
        <v>1437</v>
      </c>
      <c r="D33" s="812"/>
      <c r="E33" s="812"/>
      <c r="F33" s="812"/>
      <c r="G33" s="812"/>
      <c r="H33" s="388" t="s">
        <v>1822</v>
      </c>
      <c r="I33" s="812" t="s">
        <v>1823</v>
      </c>
      <c r="J33" s="812"/>
      <c r="K33" s="812"/>
      <c r="L33" s="840" t="s">
        <v>1438</v>
      </c>
      <c r="M33" s="812"/>
      <c r="N33" s="812"/>
      <c r="O33" s="812"/>
      <c r="P33" s="949" t="s">
        <v>1820</v>
      </c>
      <c r="Q33" s="1268"/>
      <c r="R33" s="1268"/>
      <c r="S33" s="1268"/>
      <c r="T33" s="1268"/>
      <c r="U33" s="1268"/>
      <c r="V33" s="1268"/>
      <c r="W33" s="1268"/>
      <c r="X33" s="1268"/>
      <c r="Y33" s="1268"/>
      <c r="Z33" s="1268"/>
      <c r="AA33" s="1268"/>
      <c r="AB33" s="1268"/>
      <c r="AC33" s="1268"/>
      <c r="AD33" s="213" t="s">
        <v>1821</v>
      </c>
      <c r="AE33" s="812"/>
      <c r="AF33" s="388" t="s">
        <v>1822</v>
      </c>
      <c r="AG33" s="812" t="s">
        <v>1823</v>
      </c>
      <c r="AH33" s="812"/>
      <c r="AI33" s="408" t="s">
        <v>1822</v>
      </c>
      <c r="AJ33" s="812" t="s">
        <v>1824</v>
      </c>
      <c r="AK33" s="842"/>
      <c r="AY33" s="851"/>
      <c r="AZ33" s="851"/>
      <c r="BA33" s="851"/>
      <c r="BB33" s="851"/>
      <c r="BC33" s="851"/>
      <c r="BD33" s="851"/>
      <c r="BE33" s="851"/>
      <c r="BF33" s="851"/>
      <c r="BG33" s="851"/>
      <c r="BH33" s="851"/>
      <c r="BI33" s="851"/>
      <c r="BJ33" s="851"/>
      <c r="BK33" s="851"/>
      <c r="BL33" s="851"/>
      <c r="BM33" s="851"/>
      <c r="BN33" s="851"/>
      <c r="BO33" s="851"/>
      <c r="BP33" s="851"/>
      <c r="BQ33" s="851"/>
      <c r="BR33" s="851"/>
      <c r="BS33" s="851"/>
      <c r="BT33" s="851"/>
      <c r="BU33" s="851"/>
      <c r="BV33" s="851"/>
      <c r="BW33" s="851"/>
      <c r="BX33" s="851"/>
      <c r="BY33" s="851"/>
      <c r="BZ33" s="851"/>
      <c r="CA33" s="851"/>
      <c r="CB33" s="851"/>
      <c r="CC33" s="851"/>
      <c r="CD33" s="851"/>
      <c r="CE33" s="851"/>
      <c r="CF33" s="851"/>
      <c r="CG33" s="851"/>
      <c r="CH33" s="851"/>
      <c r="CI33" s="851"/>
      <c r="CJ33" s="851"/>
      <c r="CK33" s="851"/>
      <c r="CL33" s="851"/>
      <c r="CM33" s="851"/>
      <c r="CN33" s="851"/>
      <c r="CO33" s="851"/>
      <c r="CP33" s="851"/>
      <c r="CQ33" s="851"/>
      <c r="CR33" s="851"/>
      <c r="CS33" s="851"/>
      <c r="CT33" s="851"/>
      <c r="CU33" s="851"/>
      <c r="CV33" s="851"/>
      <c r="CW33" s="851"/>
      <c r="CX33" s="851"/>
      <c r="CY33" s="851"/>
      <c r="CZ33" s="851"/>
      <c r="DA33" s="851"/>
      <c r="DB33" s="851"/>
      <c r="DC33" s="851"/>
      <c r="DD33" s="851"/>
      <c r="DE33" s="851"/>
      <c r="DF33" s="851"/>
      <c r="DG33" s="851"/>
      <c r="DH33" s="851"/>
      <c r="DI33" s="851"/>
      <c r="DJ33" s="851"/>
      <c r="DK33" s="851"/>
      <c r="DL33" s="851"/>
    </row>
    <row r="34" spans="1:116" s="852" customFormat="1" ht="14.1" customHeight="1">
      <c r="A34" s="996"/>
      <c r="B34" s="813"/>
      <c r="C34" s="812" t="s">
        <v>1439</v>
      </c>
      <c r="D34" s="812"/>
      <c r="E34" s="812"/>
      <c r="F34" s="812"/>
      <c r="G34" s="812"/>
      <c r="H34" s="388" t="s">
        <v>1822</v>
      </c>
      <c r="I34" s="812" t="s">
        <v>1824</v>
      </c>
      <c r="J34" s="812"/>
      <c r="K34" s="812"/>
      <c r="L34" s="840" t="s">
        <v>1440</v>
      </c>
      <c r="M34" s="812"/>
      <c r="N34" s="812"/>
      <c r="O34" s="812"/>
      <c r="P34" s="949" t="s">
        <v>1820</v>
      </c>
      <c r="Q34" s="1268"/>
      <c r="R34" s="1268"/>
      <c r="S34" s="1268"/>
      <c r="T34" s="1268"/>
      <c r="U34" s="1268"/>
      <c r="V34" s="1268"/>
      <c r="W34" s="1268"/>
      <c r="X34" s="1268"/>
      <c r="Y34" s="1268"/>
      <c r="Z34" s="1268"/>
      <c r="AA34" s="1268"/>
      <c r="AB34" s="1268"/>
      <c r="AC34" s="1268"/>
      <c r="AD34" s="213" t="s">
        <v>1821</v>
      </c>
      <c r="AE34" s="812"/>
      <c r="AF34" s="1247" t="s">
        <v>1820</v>
      </c>
      <c r="AG34" s="1248"/>
      <c r="AH34" s="1248"/>
      <c r="AI34" s="1248"/>
      <c r="AJ34" s="1248"/>
      <c r="AK34" s="1249" t="s">
        <v>1821</v>
      </c>
      <c r="AY34" s="851"/>
      <c r="AZ34" s="851"/>
      <c r="BA34" s="851"/>
      <c r="BB34" s="851"/>
      <c r="BC34" s="851"/>
      <c r="BD34" s="851"/>
      <c r="BE34" s="851"/>
      <c r="BF34" s="851"/>
      <c r="BG34" s="851"/>
      <c r="BH34" s="851"/>
      <c r="BI34" s="851"/>
      <c r="BJ34" s="851"/>
      <c r="BK34" s="851"/>
      <c r="BL34" s="851"/>
      <c r="BM34" s="851"/>
      <c r="BN34" s="851"/>
      <c r="BO34" s="851"/>
      <c r="BP34" s="851"/>
      <c r="BQ34" s="851"/>
      <c r="BR34" s="851"/>
      <c r="BS34" s="851"/>
      <c r="BT34" s="851"/>
      <c r="BU34" s="851"/>
      <c r="BV34" s="851"/>
      <c r="BW34" s="851"/>
      <c r="BX34" s="851"/>
      <c r="BY34" s="851"/>
      <c r="BZ34" s="851"/>
      <c r="CA34" s="851"/>
      <c r="CB34" s="851"/>
      <c r="CC34" s="851"/>
      <c r="CD34" s="851"/>
      <c r="CE34" s="851"/>
      <c r="CF34" s="851"/>
      <c r="CG34" s="851"/>
      <c r="CH34" s="851"/>
      <c r="CI34" s="851"/>
      <c r="CJ34" s="851"/>
      <c r="CK34" s="851"/>
      <c r="CL34" s="851"/>
      <c r="CM34" s="851"/>
      <c r="CN34" s="851"/>
      <c r="CO34" s="851"/>
      <c r="CP34" s="851"/>
      <c r="CQ34" s="851"/>
      <c r="CR34" s="851"/>
      <c r="CS34" s="851"/>
      <c r="CT34" s="851"/>
      <c r="CU34" s="851"/>
      <c r="CV34" s="851"/>
      <c r="CW34" s="851"/>
      <c r="CX34" s="851"/>
      <c r="CY34" s="851"/>
      <c r="CZ34" s="851"/>
      <c r="DA34" s="851"/>
      <c r="DB34" s="851"/>
      <c r="DC34" s="851"/>
      <c r="DD34" s="851"/>
      <c r="DE34" s="851"/>
      <c r="DF34" s="851"/>
      <c r="DG34" s="851"/>
      <c r="DH34" s="851"/>
      <c r="DI34" s="851"/>
      <c r="DJ34" s="851"/>
      <c r="DK34" s="851"/>
      <c r="DL34" s="851"/>
    </row>
    <row r="35" spans="1:116" s="852" customFormat="1" ht="14.1" customHeight="1">
      <c r="A35" s="996"/>
      <c r="B35" s="813"/>
      <c r="C35" s="812"/>
      <c r="D35" s="812"/>
      <c r="E35" s="812"/>
      <c r="F35" s="812"/>
      <c r="G35" s="812"/>
      <c r="H35" s="388" t="s">
        <v>1822</v>
      </c>
      <c r="I35" s="812" t="s">
        <v>1417</v>
      </c>
      <c r="J35" s="812"/>
      <c r="K35" s="812"/>
      <c r="L35" s="840" t="s">
        <v>1436</v>
      </c>
      <c r="M35" s="812"/>
      <c r="N35" s="812"/>
      <c r="O35" s="949" t="s">
        <v>1820</v>
      </c>
      <c r="P35" s="1268"/>
      <c r="Q35" s="1268"/>
      <c r="R35" s="1268"/>
      <c r="S35" s="1268"/>
      <c r="T35" s="1268"/>
      <c r="U35" s="1268"/>
      <c r="V35" s="1268"/>
      <c r="W35" s="1268"/>
      <c r="X35" s="1268"/>
      <c r="Y35" s="1268"/>
      <c r="Z35" s="1268"/>
      <c r="AA35" s="1268"/>
      <c r="AB35" s="1268"/>
      <c r="AC35" s="1268"/>
      <c r="AD35" s="213" t="s">
        <v>1821</v>
      </c>
      <c r="AE35" s="812"/>
      <c r="AF35" s="1247"/>
      <c r="AG35" s="1248"/>
      <c r="AH35" s="1248"/>
      <c r="AI35" s="1248"/>
      <c r="AJ35" s="1248"/>
      <c r="AK35" s="1249"/>
      <c r="AY35" s="851"/>
      <c r="AZ35" s="851"/>
      <c r="BA35" s="851"/>
      <c r="BB35" s="851"/>
      <c r="BC35" s="851"/>
      <c r="BD35" s="851"/>
      <c r="BE35" s="851"/>
      <c r="BF35" s="851"/>
      <c r="BG35" s="851"/>
      <c r="BH35" s="851"/>
      <c r="BI35" s="851"/>
      <c r="BJ35" s="851"/>
      <c r="BK35" s="851"/>
      <c r="BL35" s="851"/>
      <c r="BM35" s="851"/>
      <c r="BN35" s="851"/>
      <c r="BO35" s="851"/>
      <c r="BP35" s="851"/>
      <c r="BQ35" s="851"/>
      <c r="BR35" s="851"/>
      <c r="BS35" s="851"/>
      <c r="BT35" s="851"/>
      <c r="BU35" s="851"/>
      <c r="BV35" s="851"/>
      <c r="BW35" s="851"/>
      <c r="BX35" s="851"/>
      <c r="BY35" s="851"/>
      <c r="BZ35" s="851"/>
      <c r="CA35" s="851"/>
      <c r="CB35" s="851"/>
      <c r="CC35" s="851"/>
      <c r="CD35" s="851"/>
      <c r="CE35" s="851"/>
      <c r="CF35" s="851"/>
      <c r="CG35" s="851"/>
      <c r="CH35" s="851"/>
      <c r="CI35" s="851"/>
      <c r="CJ35" s="851"/>
      <c r="CK35" s="851"/>
      <c r="CL35" s="851"/>
      <c r="CM35" s="851"/>
      <c r="CN35" s="851"/>
      <c r="CO35" s="851"/>
      <c r="CP35" s="851"/>
      <c r="CQ35" s="851"/>
      <c r="CR35" s="851"/>
      <c r="CS35" s="851"/>
      <c r="CT35" s="851"/>
      <c r="CU35" s="851"/>
      <c r="CV35" s="851"/>
      <c r="CW35" s="851"/>
      <c r="CX35" s="851"/>
      <c r="CY35" s="851"/>
      <c r="CZ35" s="851"/>
      <c r="DA35" s="851"/>
      <c r="DB35" s="851"/>
      <c r="DC35" s="851"/>
      <c r="DD35" s="851"/>
      <c r="DE35" s="851"/>
      <c r="DF35" s="851"/>
      <c r="DG35" s="851"/>
      <c r="DH35" s="851"/>
      <c r="DI35" s="851"/>
      <c r="DJ35" s="851"/>
      <c r="DK35" s="851"/>
      <c r="DL35" s="851"/>
    </row>
    <row r="36" spans="1:116" s="852" customFormat="1" ht="9.9499999999999993" customHeight="1">
      <c r="A36" s="996"/>
      <c r="B36" s="813"/>
      <c r="C36" s="846"/>
      <c r="D36" s="847"/>
      <c r="E36" s="847"/>
      <c r="F36" s="847"/>
      <c r="G36" s="847"/>
      <c r="H36" s="846"/>
      <c r="I36" s="847"/>
      <c r="J36" s="847"/>
      <c r="K36" s="847"/>
      <c r="L36" s="846"/>
      <c r="M36" s="847"/>
      <c r="N36" s="847"/>
      <c r="O36" s="847"/>
      <c r="P36" s="847"/>
      <c r="Q36" s="847"/>
      <c r="R36" s="847"/>
      <c r="S36" s="847"/>
      <c r="T36" s="847"/>
      <c r="U36" s="847"/>
      <c r="V36" s="847"/>
      <c r="W36" s="847"/>
      <c r="X36" s="847"/>
      <c r="Y36" s="847"/>
      <c r="Z36" s="847"/>
      <c r="AA36" s="847"/>
      <c r="AB36" s="847"/>
      <c r="AC36" s="847"/>
      <c r="AD36" s="236"/>
      <c r="AE36" s="847"/>
      <c r="AF36" s="846"/>
      <c r="AG36" s="847"/>
      <c r="AH36" s="847"/>
      <c r="AI36" s="847"/>
      <c r="AJ36" s="847"/>
      <c r="AK36" s="997"/>
      <c r="AY36" s="851"/>
      <c r="AZ36" s="851"/>
      <c r="BA36" s="851"/>
      <c r="BB36" s="851"/>
      <c r="BC36" s="851"/>
      <c r="BD36" s="851"/>
      <c r="BE36" s="851"/>
      <c r="BF36" s="851"/>
      <c r="BG36" s="851"/>
      <c r="BH36" s="851"/>
      <c r="BI36" s="851"/>
      <c r="BJ36" s="851"/>
      <c r="BK36" s="851"/>
      <c r="BL36" s="851"/>
      <c r="BM36" s="851"/>
      <c r="BN36" s="851"/>
      <c r="BO36" s="851"/>
      <c r="BP36" s="851"/>
      <c r="BQ36" s="851"/>
      <c r="BR36" s="851"/>
      <c r="BS36" s="851"/>
      <c r="BT36" s="851"/>
      <c r="BU36" s="851"/>
      <c r="BV36" s="851"/>
      <c r="BW36" s="851"/>
      <c r="BX36" s="851"/>
      <c r="BY36" s="851"/>
      <c r="BZ36" s="851"/>
      <c r="CA36" s="851"/>
      <c r="CB36" s="851"/>
      <c r="CC36" s="851"/>
      <c r="CD36" s="851"/>
      <c r="CE36" s="851"/>
      <c r="CF36" s="851"/>
      <c r="CG36" s="851"/>
      <c r="CH36" s="851"/>
      <c r="CI36" s="851"/>
      <c r="CJ36" s="851"/>
      <c r="CK36" s="851"/>
      <c r="CL36" s="851"/>
      <c r="CM36" s="851"/>
      <c r="CN36" s="851"/>
      <c r="CO36" s="851"/>
      <c r="CP36" s="851"/>
      <c r="CQ36" s="851"/>
      <c r="CR36" s="851"/>
      <c r="CS36" s="851"/>
      <c r="CT36" s="851"/>
      <c r="CU36" s="851"/>
      <c r="CV36" s="851"/>
      <c r="CW36" s="851"/>
      <c r="CX36" s="851"/>
      <c r="CY36" s="851"/>
      <c r="CZ36" s="851"/>
      <c r="DA36" s="851"/>
      <c r="DB36" s="851"/>
      <c r="DC36" s="851"/>
      <c r="DD36" s="851"/>
      <c r="DE36" s="851"/>
      <c r="DF36" s="851"/>
      <c r="DG36" s="851"/>
      <c r="DH36" s="851"/>
      <c r="DI36" s="851"/>
      <c r="DJ36" s="851"/>
      <c r="DK36" s="851"/>
      <c r="DL36" s="851"/>
    </row>
    <row r="37" spans="1:116" s="852" customFormat="1" ht="14.1" customHeight="1">
      <c r="A37" s="996"/>
      <c r="B37" s="813"/>
      <c r="C37" s="812" t="s">
        <v>1441</v>
      </c>
      <c r="D37" s="812"/>
      <c r="E37" s="812"/>
      <c r="F37" s="812"/>
      <c r="G37" s="812"/>
      <c r="H37" s="388" t="s">
        <v>1822</v>
      </c>
      <c r="I37" s="812" t="s">
        <v>1823</v>
      </c>
      <c r="J37" s="812"/>
      <c r="K37" s="812"/>
      <c r="L37" s="840" t="s">
        <v>1442</v>
      </c>
      <c r="M37" s="812"/>
      <c r="N37" s="812"/>
      <c r="O37" s="812"/>
      <c r="P37" s="812"/>
      <c r="Q37" s="812"/>
      <c r="R37" s="812"/>
      <c r="S37" s="812"/>
      <c r="T37" s="812"/>
      <c r="U37" s="812"/>
      <c r="V37" s="812"/>
      <c r="W37" s="812"/>
      <c r="X37" s="812"/>
      <c r="Y37" s="812"/>
      <c r="Z37" s="812"/>
      <c r="AA37" s="812"/>
      <c r="AB37" s="812"/>
      <c r="AC37" s="812"/>
      <c r="AD37" s="213"/>
      <c r="AE37" s="812"/>
      <c r="AF37" s="388" t="s">
        <v>1822</v>
      </c>
      <c r="AG37" s="812" t="s">
        <v>1823</v>
      </c>
      <c r="AH37" s="812"/>
      <c r="AI37" s="408" t="s">
        <v>1822</v>
      </c>
      <c r="AJ37" s="812" t="s">
        <v>1824</v>
      </c>
      <c r="AK37" s="842"/>
      <c r="AY37" s="851"/>
      <c r="AZ37" s="851"/>
      <c r="BA37" s="851"/>
      <c r="BB37" s="851"/>
      <c r="BC37" s="851"/>
      <c r="BD37" s="851"/>
      <c r="BE37" s="851"/>
      <c r="BF37" s="851"/>
      <c r="BG37" s="851"/>
      <c r="BH37" s="851"/>
      <c r="BI37" s="851"/>
      <c r="BJ37" s="851"/>
      <c r="BK37" s="851"/>
      <c r="BL37" s="851"/>
      <c r="BM37" s="851"/>
      <c r="BN37" s="851"/>
      <c r="BO37" s="851"/>
      <c r="BP37" s="851"/>
      <c r="BQ37" s="851"/>
      <c r="BR37" s="851"/>
      <c r="BS37" s="851"/>
      <c r="BT37" s="851"/>
      <c r="BU37" s="851"/>
      <c r="BV37" s="851"/>
      <c r="BW37" s="851"/>
      <c r="BX37" s="851"/>
      <c r="BY37" s="851"/>
      <c r="BZ37" s="851"/>
      <c r="CA37" s="851"/>
      <c r="CB37" s="851"/>
      <c r="CC37" s="851"/>
      <c r="CD37" s="851"/>
      <c r="CE37" s="851"/>
      <c r="CF37" s="851"/>
      <c r="CG37" s="851"/>
      <c r="CH37" s="851"/>
      <c r="CI37" s="851"/>
      <c r="CJ37" s="851"/>
      <c r="CK37" s="851"/>
      <c r="CL37" s="851"/>
      <c r="CM37" s="851"/>
      <c r="CN37" s="851"/>
      <c r="CO37" s="851"/>
      <c r="CP37" s="851"/>
      <c r="CQ37" s="851"/>
      <c r="CR37" s="851"/>
      <c r="CS37" s="851"/>
      <c r="CT37" s="851"/>
      <c r="CU37" s="851"/>
      <c r="CV37" s="851"/>
      <c r="CW37" s="851"/>
      <c r="CX37" s="851"/>
      <c r="CY37" s="851"/>
      <c r="CZ37" s="851"/>
      <c r="DA37" s="851"/>
      <c r="DB37" s="851"/>
      <c r="DC37" s="851"/>
      <c r="DD37" s="851"/>
      <c r="DE37" s="851"/>
      <c r="DF37" s="851"/>
      <c r="DG37" s="851"/>
      <c r="DH37" s="851"/>
      <c r="DI37" s="851"/>
      <c r="DJ37" s="851"/>
      <c r="DK37" s="851"/>
      <c r="DL37" s="851"/>
    </row>
    <row r="38" spans="1:116" s="852" customFormat="1" ht="14.1" customHeight="1">
      <c r="A38" s="996"/>
      <c r="B38" s="813"/>
      <c r="C38" s="812" t="s">
        <v>1443</v>
      </c>
      <c r="D38" s="812"/>
      <c r="E38" s="812"/>
      <c r="F38" s="812"/>
      <c r="G38" s="812"/>
      <c r="H38" s="388" t="s">
        <v>1822</v>
      </c>
      <c r="I38" s="812" t="s">
        <v>1824</v>
      </c>
      <c r="J38" s="812"/>
      <c r="K38" s="812"/>
      <c r="L38" s="840"/>
      <c r="M38" s="1268"/>
      <c r="N38" s="1268"/>
      <c r="O38" s="1268"/>
      <c r="P38" s="1268"/>
      <c r="Q38" s="1268"/>
      <c r="R38" s="1268"/>
      <c r="S38" s="1268"/>
      <c r="T38" s="1268"/>
      <c r="U38" s="1268"/>
      <c r="V38" s="1268"/>
      <c r="W38" s="1268"/>
      <c r="X38" s="1268"/>
      <c r="Y38" s="1268"/>
      <c r="Z38" s="1268"/>
      <c r="AA38" s="1268"/>
      <c r="AB38" s="1268"/>
      <c r="AC38" s="1268"/>
      <c r="AD38" s="1268"/>
      <c r="AE38" s="812"/>
      <c r="AF38" s="1247" t="s">
        <v>1820</v>
      </c>
      <c r="AG38" s="1248"/>
      <c r="AH38" s="1248"/>
      <c r="AI38" s="1248"/>
      <c r="AJ38" s="1248"/>
      <c r="AK38" s="1249" t="s">
        <v>1821</v>
      </c>
      <c r="AY38" s="851"/>
      <c r="AZ38" s="851"/>
      <c r="BA38" s="851"/>
      <c r="BB38" s="851"/>
      <c r="BC38" s="851"/>
      <c r="BD38" s="851"/>
      <c r="BE38" s="851"/>
      <c r="BF38" s="851"/>
      <c r="BG38" s="851"/>
      <c r="BH38" s="851"/>
      <c r="BI38" s="851"/>
      <c r="BJ38" s="851"/>
      <c r="BK38" s="851"/>
      <c r="BL38" s="851"/>
      <c r="BM38" s="851"/>
      <c r="BN38" s="851"/>
      <c r="BO38" s="851"/>
      <c r="BP38" s="851"/>
      <c r="BQ38" s="851"/>
      <c r="BR38" s="851"/>
      <c r="BS38" s="851"/>
      <c r="BT38" s="851"/>
      <c r="BU38" s="851"/>
      <c r="BV38" s="851"/>
      <c r="BW38" s="851"/>
      <c r="BX38" s="851"/>
      <c r="BY38" s="851"/>
      <c r="BZ38" s="851"/>
      <c r="CA38" s="851"/>
      <c r="CB38" s="851"/>
      <c r="CC38" s="851"/>
      <c r="CD38" s="851"/>
      <c r="CE38" s="851"/>
      <c r="CF38" s="851"/>
      <c r="CG38" s="851"/>
      <c r="CH38" s="851"/>
      <c r="CI38" s="851"/>
      <c r="CJ38" s="851"/>
      <c r="CK38" s="851"/>
      <c r="CL38" s="851"/>
      <c r="CM38" s="851"/>
      <c r="CN38" s="851"/>
      <c r="CO38" s="851"/>
      <c r="CP38" s="851"/>
      <c r="CQ38" s="851"/>
      <c r="CR38" s="851"/>
      <c r="CS38" s="851"/>
      <c r="CT38" s="851"/>
      <c r="CU38" s="851"/>
      <c r="CV38" s="851"/>
      <c r="CW38" s="851"/>
      <c r="CX38" s="851"/>
      <c r="CY38" s="851"/>
      <c r="CZ38" s="851"/>
      <c r="DA38" s="851"/>
      <c r="DB38" s="851"/>
      <c r="DC38" s="851"/>
      <c r="DD38" s="851"/>
      <c r="DE38" s="851"/>
      <c r="DF38" s="851"/>
      <c r="DG38" s="851"/>
      <c r="DH38" s="851"/>
      <c r="DI38" s="851"/>
      <c r="DJ38" s="851"/>
      <c r="DK38" s="851"/>
      <c r="DL38" s="851"/>
    </row>
    <row r="39" spans="1:116" s="852" customFormat="1" ht="14.1" customHeight="1">
      <c r="A39" s="996"/>
      <c r="B39" s="813"/>
      <c r="C39" s="812" t="s">
        <v>1444</v>
      </c>
      <c r="D39" s="812"/>
      <c r="E39" s="812"/>
      <c r="F39" s="812"/>
      <c r="G39" s="812"/>
      <c r="H39" s="840"/>
      <c r="I39" s="812"/>
      <c r="J39" s="812"/>
      <c r="K39" s="812"/>
      <c r="L39" s="840"/>
      <c r="M39" s="1269"/>
      <c r="N39" s="1269"/>
      <c r="O39" s="1269"/>
      <c r="P39" s="1269"/>
      <c r="Q39" s="1269"/>
      <c r="R39" s="1269"/>
      <c r="S39" s="1269"/>
      <c r="T39" s="1269"/>
      <c r="U39" s="1269"/>
      <c r="V39" s="1269"/>
      <c r="W39" s="1269"/>
      <c r="X39" s="1269"/>
      <c r="Y39" s="1269"/>
      <c r="Z39" s="1269"/>
      <c r="AA39" s="1269"/>
      <c r="AB39" s="1269"/>
      <c r="AC39" s="1269"/>
      <c r="AD39" s="1269"/>
      <c r="AE39" s="812"/>
      <c r="AF39" s="1247"/>
      <c r="AG39" s="1248"/>
      <c r="AH39" s="1248"/>
      <c r="AI39" s="1248"/>
      <c r="AJ39" s="1248"/>
      <c r="AK39" s="1249"/>
      <c r="AY39" s="851"/>
      <c r="AZ39" s="851"/>
      <c r="BA39" s="851"/>
      <c r="BB39" s="851"/>
      <c r="BC39" s="851"/>
      <c r="BD39" s="851"/>
      <c r="BE39" s="851"/>
      <c r="BF39" s="851"/>
      <c r="BG39" s="851"/>
      <c r="BH39" s="851"/>
      <c r="BI39" s="851"/>
      <c r="BJ39" s="851"/>
      <c r="BK39" s="851"/>
      <c r="BL39" s="851"/>
      <c r="BM39" s="851"/>
      <c r="BN39" s="851"/>
      <c r="BO39" s="851"/>
      <c r="BP39" s="851"/>
      <c r="BQ39" s="851"/>
      <c r="BR39" s="851"/>
      <c r="BS39" s="851"/>
      <c r="BT39" s="851"/>
      <c r="BU39" s="851"/>
      <c r="BV39" s="851"/>
      <c r="BW39" s="851"/>
      <c r="BX39" s="851"/>
      <c r="BY39" s="851"/>
      <c r="BZ39" s="851"/>
      <c r="CA39" s="851"/>
      <c r="CB39" s="851"/>
      <c r="CC39" s="851"/>
      <c r="CD39" s="851"/>
      <c r="CE39" s="851"/>
      <c r="CF39" s="851"/>
      <c r="CG39" s="851"/>
      <c r="CH39" s="851"/>
      <c r="CI39" s="851"/>
      <c r="CJ39" s="851"/>
      <c r="CK39" s="851"/>
      <c r="CL39" s="851"/>
      <c r="CM39" s="851"/>
      <c r="CN39" s="851"/>
      <c r="CO39" s="851"/>
      <c r="CP39" s="851"/>
      <c r="CQ39" s="851"/>
      <c r="CR39" s="851"/>
      <c r="CS39" s="851"/>
      <c r="CT39" s="851"/>
      <c r="CU39" s="851"/>
      <c r="CV39" s="851"/>
      <c r="CW39" s="851"/>
      <c r="CX39" s="851"/>
      <c r="CY39" s="851"/>
      <c r="CZ39" s="851"/>
      <c r="DA39" s="851"/>
      <c r="DB39" s="851"/>
      <c r="DC39" s="851"/>
      <c r="DD39" s="851"/>
      <c r="DE39" s="851"/>
      <c r="DF39" s="851"/>
      <c r="DG39" s="851"/>
      <c r="DH39" s="851"/>
      <c r="DI39" s="851"/>
      <c r="DJ39" s="851"/>
      <c r="DK39" s="851"/>
      <c r="DL39" s="851"/>
    </row>
    <row r="40" spans="1:116" s="852" customFormat="1" ht="9.9499999999999993" customHeight="1">
      <c r="A40" s="996"/>
      <c r="B40" s="813"/>
      <c r="C40" s="846"/>
      <c r="D40" s="847"/>
      <c r="E40" s="847"/>
      <c r="F40" s="847"/>
      <c r="G40" s="847"/>
      <c r="H40" s="846"/>
      <c r="I40" s="847"/>
      <c r="J40" s="847"/>
      <c r="K40" s="847"/>
      <c r="L40" s="846"/>
      <c r="M40" s="847"/>
      <c r="N40" s="847"/>
      <c r="O40" s="847"/>
      <c r="P40" s="847"/>
      <c r="Q40" s="847"/>
      <c r="R40" s="847"/>
      <c r="S40" s="847"/>
      <c r="T40" s="847"/>
      <c r="U40" s="847"/>
      <c r="V40" s="847"/>
      <c r="W40" s="847"/>
      <c r="X40" s="847"/>
      <c r="Y40" s="847"/>
      <c r="Z40" s="847"/>
      <c r="AA40" s="847"/>
      <c r="AB40" s="847"/>
      <c r="AC40" s="847"/>
      <c r="AD40" s="236"/>
      <c r="AE40" s="847"/>
      <c r="AF40" s="846"/>
      <c r="AG40" s="847"/>
      <c r="AH40" s="847"/>
      <c r="AI40" s="847"/>
      <c r="AJ40" s="847"/>
      <c r="AK40" s="997"/>
      <c r="AY40" s="851"/>
      <c r="AZ40" s="851"/>
      <c r="BA40" s="851"/>
      <c r="BB40" s="851"/>
      <c r="BC40" s="851"/>
      <c r="BD40" s="851"/>
      <c r="BE40" s="851"/>
      <c r="BF40" s="851"/>
      <c r="BG40" s="851"/>
      <c r="BH40" s="851"/>
      <c r="BI40" s="851"/>
      <c r="BJ40" s="851"/>
      <c r="BK40" s="851"/>
      <c r="BL40" s="851"/>
      <c r="BM40" s="851"/>
      <c r="BN40" s="851"/>
      <c r="BO40" s="851"/>
      <c r="BP40" s="851"/>
      <c r="BQ40" s="851"/>
      <c r="BR40" s="851"/>
      <c r="BS40" s="851"/>
      <c r="BT40" s="851"/>
      <c r="BU40" s="851"/>
      <c r="BV40" s="851"/>
      <c r="BW40" s="851"/>
      <c r="BX40" s="851"/>
      <c r="BY40" s="851"/>
      <c r="BZ40" s="851"/>
      <c r="CA40" s="851"/>
      <c r="CB40" s="851"/>
      <c r="CC40" s="851"/>
      <c r="CD40" s="851"/>
      <c r="CE40" s="851"/>
      <c r="CF40" s="851"/>
      <c r="CG40" s="851"/>
      <c r="CH40" s="851"/>
      <c r="CI40" s="851"/>
      <c r="CJ40" s="851"/>
      <c r="CK40" s="851"/>
      <c r="CL40" s="851"/>
      <c r="CM40" s="851"/>
      <c r="CN40" s="851"/>
      <c r="CO40" s="851"/>
      <c r="CP40" s="851"/>
      <c r="CQ40" s="851"/>
      <c r="CR40" s="851"/>
      <c r="CS40" s="851"/>
      <c r="CT40" s="851"/>
      <c r="CU40" s="851"/>
      <c r="CV40" s="851"/>
      <c r="CW40" s="851"/>
      <c r="CX40" s="851"/>
      <c r="CY40" s="851"/>
      <c r="CZ40" s="851"/>
      <c r="DA40" s="851"/>
      <c r="DB40" s="851"/>
      <c r="DC40" s="851"/>
      <c r="DD40" s="851"/>
      <c r="DE40" s="851"/>
      <c r="DF40" s="851"/>
      <c r="DG40" s="851"/>
      <c r="DH40" s="851"/>
      <c r="DI40" s="851"/>
      <c r="DJ40" s="851"/>
      <c r="DK40" s="851"/>
      <c r="DL40" s="851"/>
    </row>
    <row r="41" spans="1:116" s="852" customFormat="1" ht="14.1" customHeight="1">
      <c r="A41" s="996"/>
      <c r="B41" s="813"/>
      <c r="C41" s="812" t="s">
        <v>1445</v>
      </c>
      <c r="D41" s="812"/>
      <c r="E41" s="812"/>
      <c r="F41" s="812"/>
      <c r="G41" s="812"/>
      <c r="H41" s="388" t="s">
        <v>1822</v>
      </c>
      <c r="I41" s="812" t="s">
        <v>1823</v>
      </c>
      <c r="J41" s="812"/>
      <c r="K41" s="812"/>
      <c r="L41" s="840" t="s">
        <v>1446</v>
      </c>
      <c r="M41" s="812"/>
      <c r="N41" s="812"/>
      <c r="O41" s="812"/>
      <c r="P41" s="812"/>
      <c r="Q41" s="812"/>
      <c r="R41" s="812"/>
      <c r="S41" s="812"/>
      <c r="T41" s="812"/>
      <c r="U41" s="812"/>
      <c r="V41" s="812"/>
      <c r="W41" s="812"/>
      <c r="X41" s="812"/>
      <c r="Y41" s="812"/>
      <c r="Z41" s="812"/>
      <c r="AA41" s="812"/>
      <c r="AB41" s="812"/>
      <c r="AC41" s="812"/>
      <c r="AD41" s="213"/>
      <c r="AE41" s="812"/>
      <c r="AF41" s="388" t="s">
        <v>1822</v>
      </c>
      <c r="AG41" s="812" t="s">
        <v>1823</v>
      </c>
      <c r="AH41" s="812"/>
      <c r="AI41" s="408" t="s">
        <v>1822</v>
      </c>
      <c r="AJ41" s="812" t="s">
        <v>1824</v>
      </c>
      <c r="AK41" s="842"/>
      <c r="AY41" s="851"/>
      <c r="AZ41" s="851"/>
      <c r="BA41" s="851"/>
      <c r="BB41" s="851"/>
      <c r="BC41" s="851"/>
      <c r="BD41" s="851"/>
      <c r="BE41" s="851"/>
      <c r="BF41" s="851"/>
      <c r="BG41" s="851"/>
      <c r="BH41" s="851"/>
      <c r="BI41" s="851"/>
      <c r="BJ41" s="851"/>
      <c r="BK41" s="851"/>
      <c r="BL41" s="851"/>
      <c r="BM41" s="851"/>
      <c r="BN41" s="851"/>
      <c r="BO41" s="851"/>
      <c r="BP41" s="851"/>
      <c r="BQ41" s="851"/>
      <c r="BR41" s="851"/>
      <c r="BS41" s="851"/>
      <c r="BT41" s="851"/>
      <c r="BU41" s="851"/>
      <c r="BV41" s="851"/>
      <c r="BW41" s="851"/>
      <c r="BX41" s="851"/>
      <c r="BY41" s="851"/>
      <c r="BZ41" s="851"/>
      <c r="CA41" s="851"/>
      <c r="CB41" s="851"/>
      <c r="CC41" s="851"/>
      <c r="CD41" s="851"/>
      <c r="CE41" s="851"/>
      <c r="CF41" s="851"/>
      <c r="CG41" s="851"/>
      <c r="CH41" s="851"/>
      <c r="CI41" s="851"/>
      <c r="CJ41" s="851"/>
      <c r="CK41" s="851"/>
      <c r="CL41" s="851"/>
      <c r="CM41" s="851"/>
      <c r="CN41" s="851"/>
      <c r="CO41" s="851"/>
      <c r="CP41" s="851"/>
      <c r="CQ41" s="851"/>
      <c r="CR41" s="851"/>
      <c r="CS41" s="851"/>
      <c r="CT41" s="851"/>
      <c r="CU41" s="851"/>
      <c r="CV41" s="851"/>
      <c r="CW41" s="851"/>
      <c r="CX41" s="851"/>
      <c r="CY41" s="851"/>
      <c r="CZ41" s="851"/>
      <c r="DA41" s="851"/>
      <c r="DB41" s="851"/>
      <c r="DC41" s="851"/>
      <c r="DD41" s="851"/>
      <c r="DE41" s="851"/>
      <c r="DF41" s="851"/>
      <c r="DG41" s="851"/>
      <c r="DH41" s="851"/>
      <c r="DI41" s="851"/>
      <c r="DJ41" s="851"/>
      <c r="DK41" s="851"/>
      <c r="DL41" s="851"/>
    </row>
    <row r="42" spans="1:116" s="852" customFormat="1" ht="14.1" customHeight="1">
      <c r="A42" s="996"/>
      <c r="B42" s="813"/>
      <c r="C42" s="812" t="s">
        <v>1447</v>
      </c>
      <c r="D42" s="812"/>
      <c r="E42" s="812"/>
      <c r="F42" s="812"/>
      <c r="G42" s="812"/>
      <c r="H42" s="388" t="s">
        <v>1822</v>
      </c>
      <c r="I42" s="812" t="s">
        <v>1824</v>
      </c>
      <c r="J42" s="812"/>
      <c r="K42" s="812"/>
      <c r="L42" s="840"/>
      <c r="M42" s="408" t="s">
        <v>514</v>
      </c>
      <c r="N42" s="812" t="s">
        <v>1823</v>
      </c>
      <c r="O42" s="812"/>
      <c r="P42" s="408" t="s">
        <v>514</v>
      </c>
      <c r="Q42" s="812" t="s">
        <v>1824</v>
      </c>
      <c r="R42" s="812"/>
      <c r="S42" s="812"/>
      <c r="T42" s="812"/>
      <c r="U42" s="812"/>
      <c r="V42" s="812"/>
      <c r="W42" s="812"/>
      <c r="X42" s="812"/>
      <c r="Y42" s="812"/>
      <c r="Z42" s="812"/>
      <c r="AA42" s="812"/>
      <c r="AB42" s="812"/>
      <c r="AC42" s="812"/>
      <c r="AD42" s="213"/>
      <c r="AE42" s="812"/>
      <c r="AF42" s="1247" t="s">
        <v>1820</v>
      </c>
      <c r="AG42" s="1248"/>
      <c r="AH42" s="1248"/>
      <c r="AI42" s="1248"/>
      <c r="AJ42" s="1248"/>
      <c r="AK42" s="1249" t="s">
        <v>1821</v>
      </c>
      <c r="AY42" s="851"/>
      <c r="AZ42" s="851"/>
      <c r="BA42" s="851"/>
      <c r="BB42" s="851"/>
      <c r="BC42" s="851"/>
      <c r="BD42" s="851"/>
      <c r="BE42" s="851"/>
      <c r="BF42" s="851"/>
      <c r="BG42" s="851"/>
      <c r="BH42" s="851"/>
      <c r="BI42" s="851"/>
      <c r="BJ42" s="851"/>
      <c r="BK42" s="851"/>
      <c r="BL42" s="851"/>
      <c r="BM42" s="851"/>
      <c r="BN42" s="851"/>
      <c r="BO42" s="851"/>
      <c r="BP42" s="851"/>
      <c r="BQ42" s="851"/>
      <c r="BR42" s="851"/>
      <c r="BS42" s="851"/>
      <c r="BT42" s="851"/>
      <c r="BU42" s="851"/>
      <c r="BV42" s="851"/>
      <c r="BW42" s="851"/>
      <c r="BX42" s="851"/>
      <c r="BY42" s="851"/>
      <c r="BZ42" s="851"/>
      <c r="CA42" s="851"/>
      <c r="CB42" s="851"/>
      <c r="CC42" s="851"/>
      <c r="CD42" s="851"/>
      <c r="CE42" s="851"/>
      <c r="CF42" s="851"/>
      <c r="CG42" s="851"/>
      <c r="CH42" s="851"/>
      <c r="CI42" s="851"/>
      <c r="CJ42" s="851"/>
      <c r="CK42" s="851"/>
      <c r="CL42" s="851"/>
      <c r="CM42" s="851"/>
      <c r="CN42" s="851"/>
      <c r="CO42" s="851"/>
      <c r="CP42" s="851"/>
      <c r="CQ42" s="851"/>
      <c r="CR42" s="851"/>
      <c r="CS42" s="851"/>
      <c r="CT42" s="851"/>
      <c r="CU42" s="851"/>
      <c r="CV42" s="851"/>
      <c r="CW42" s="851"/>
      <c r="CX42" s="851"/>
      <c r="CY42" s="851"/>
      <c r="CZ42" s="851"/>
      <c r="DA42" s="851"/>
      <c r="DB42" s="851"/>
      <c r="DC42" s="851"/>
      <c r="DD42" s="851"/>
      <c r="DE42" s="851"/>
      <c r="DF42" s="851"/>
      <c r="DG42" s="851"/>
      <c r="DH42" s="851"/>
      <c r="DI42" s="851"/>
      <c r="DJ42" s="851"/>
      <c r="DK42" s="851"/>
      <c r="DL42" s="851"/>
    </row>
    <row r="43" spans="1:116" s="852" customFormat="1" ht="14.1" customHeight="1">
      <c r="A43" s="996"/>
      <c r="B43" s="813"/>
      <c r="C43" s="812"/>
      <c r="D43" s="812"/>
      <c r="E43" s="812"/>
      <c r="F43" s="812"/>
      <c r="G43" s="812"/>
      <c r="H43" s="388" t="s">
        <v>1822</v>
      </c>
      <c r="I43" s="812" t="s">
        <v>1417</v>
      </c>
      <c r="J43" s="812"/>
      <c r="K43" s="812"/>
      <c r="L43" s="840" t="s">
        <v>1436</v>
      </c>
      <c r="M43" s="812"/>
      <c r="N43" s="812"/>
      <c r="O43" s="949" t="s">
        <v>1820</v>
      </c>
      <c r="P43" s="1268"/>
      <c r="Q43" s="1268"/>
      <c r="R43" s="1268"/>
      <c r="S43" s="1268"/>
      <c r="T43" s="1268"/>
      <c r="U43" s="1268"/>
      <c r="V43" s="1268"/>
      <c r="W43" s="1268"/>
      <c r="X43" s="1268"/>
      <c r="Y43" s="1268"/>
      <c r="Z43" s="1268"/>
      <c r="AA43" s="1268"/>
      <c r="AB43" s="1268"/>
      <c r="AC43" s="1268"/>
      <c r="AD43" s="213" t="s">
        <v>1821</v>
      </c>
      <c r="AE43" s="812"/>
      <c r="AF43" s="1247"/>
      <c r="AG43" s="1248"/>
      <c r="AH43" s="1248"/>
      <c r="AI43" s="1248"/>
      <c r="AJ43" s="1248"/>
      <c r="AK43" s="1249"/>
      <c r="AY43" s="851"/>
      <c r="AZ43" s="851"/>
      <c r="BA43" s="851"/>
      <c r="BB43" s="851"/>
      <c r="BC43" s="851"/>
      <c r="BD43" s="851"/>
      <c r="BE43" s="851"/>
      <c r="BF43" s="851"/>
      <c r="BG43" s="851"/>
      <c r="BH43" s="851"/>
      <c r="BI43" s="851"/>
      <c r="BJ43" s="851"/>
      <c r="BK43" s="851"/>
      <c r="BL43" s="851"/>
      <c r="BM43" s="851"/>
      <c r="BN43" s="851"/>
      <c r="BO43" s="851"/>
      <c r="BP43" s="851"/>
      <c r="BQ43" s="851"/>
      <c r="BR43" s="851"/>
      <c r="BS43" s="851"/>
      <c r="BT43" s="851"/>
      <c r="BU43" s="851"/>
      <c r="BV43" s="851"/>
      <c r="BW43" s="851"/>
      <c r="BX43" s="851"/>
      <c r="BY43" s="851"/>
      <c r="BZ43" s="851"/>
      <c r="CA43" s="851"/>
      <c r="CB43" s="851"/>
      <c r="CC43" s="851"/>
      <c r="CD43" s="851"/>
      <c r="CE43" s="851"/>
      <c r="CF43" s="851"/>
      <c r="CG43" s="851"/>
      <c r="CH43" s="851"/>
      <c r="CI43" s="851"/>
      <c r="CJ43" s="851"/>
      <c r="CK43" s="851"/>
      <c r="CL43" s="851"/>
      <c r="CM43" s="851"/>
      <c r="CN43" s="851"/>
      <c r="CO43" s="851"/>
      <c r="CP43" s="851"/>
      <c r="CQ43" s="851"/>
      <c r="CR43" s="851"/>
      <c r="CS43" s="851"/>
      <c r="CT43" s="851"/>
      <c r="CU43" s="851"/>
      <c r="CV43" s="851"/>
      <c r="CW43" s="851"/>
      <c r="CX43" s="851"/>
      <c r="CY43" s="851"/>
      <c r="CZ43" s="851"/>
      <c r="DA43" s="851"/>
      <c r="DB43" s="851"/>
      <c r="DC43" s="851"/>
      <c r="DD43" s="851"/>
      <c r="DE43" s="851"/>
      <c r="DF43" s="851"/>
      <c r="DG43" s="851"/>
      <c r="DH43" s="851"/>
      <c r="DI43" s="851"/>
      <c r="DJ43" s="851"/>
      <c r="DK43" s="851"/>
      <c r="DL43" s="851"/>
    </row>
    <row r="44" spans="1:116" s="852" customFormat="1" ht="9.9499999999999993" customHeight="1">
      <c r="A44" s="996"/>
      <c r="B44" s="813"/>
      <c r="C44" s="846"/>
      <c r="D44" s="847"/>
      <c r="E44" s="847"/>
      <c r="F44" s="847"/>
      <c r="G44" s="847"/>
      <c r="H44" s="846"/>
      <c r="I44" s="847"/>
      <c r="J44" s="847"/>
      <c r="K44" s="847"/>
      <c r="L44" s="846"/>
      <c r="M44" s="847"/>
      <c r="N44" s="847"/>
      <c r="O44" s="847"/>
      <c r="P44" s="847"/>
      <c r="Q44" s="847"/>
      <c r="R44" s="847"/>
      <c r="S44" s="847"/>
      <c r="T44" s="847"/>
      <c r="U44" s="847"/>
      <c r="V44" s="847"/>
      <c r="W44" s="847"/>
      <c r="X44" s="847"/>
      <c r="Y44" s="847"/>
      <c r="Z44" s="847"/>
      <c r="AA44" s="847"/>
      <c r="AB44" s="847"/>
      <c r="AC44" s="847"/>
      <c r="AD44" s="236"/>
      <c r="AE44" s="847"/>
      <c r="AF44" s="846"/>
      <c r="AG44" s="847"/>
      <c r="AH44" s="847"/>
      <c r="AI44" s="847"/>
      <c r="AJ44" s="847"/>
      <c r="AK44" s="997"/>
      <c r="AY44" s="851"/>
      <c r="AZ44" s="851"/>
      <c r="BA44" s="851"/>
      <c r="BB44" s="851"/>
      <c r="BC44" s="851"/>
      <c r="BD44" s="851"/>
      <c r="BE44" s="851"/>
      <c r="BF44" s="851"/>
      <c r="BG44" s="851"/>
      <c r="BH44" s="851"/>
      <c r="BI44" s="851"/>
      <c r="BJ44" s="851"/>
      <c r="BK44" s="851"/>
      <c r="BL44" s="851"/>
      <c r="BM44" s="851"/>
      <c r="BN44" s="851"/>
      <c r="BO44" s="851"/>
      <c r="BP44" s="851"/>
      <c r="BQ44" s="851"/>
      <c r="BR44" s="851"/>
      <c r="BS44" s="851"/>
      <c r="BT44" s="851"/>
      <c r="BU44" s="851"/>
      <c r="BV44" s="851"/>
      <c r="BW44" s="851"/>
      <c r="BX44" s="851"/>
      <c r="BY44" s="851"/>
      <c r="BZ44" s="851"/>
      <c r="CA44" s="851"/>
      <c r="CB44" s="851"/>
      <c r="CC44" s="851"/>
      <c r="CD44" s="851"/>
      <c r="CE44" s="851"/>
      <c r="CF44" s="851"/>
      <c r="CG44" s="851"/>
      <c r="CH44" s="851"/>
      <c r="CI44" s="851"/>
      <c r="CJ44" s="851"/>
      <c r="CK44" s="851"/>
      <c r="CL44" s="851"/>
      <c r="CM44" s="851"/>
      <c r="CN44" s="851"/>
      <c r="CO44" s="851"/>
      <c r="CP44" s="851"/>
      <c r="CQ44" s="851"/>
      <c r="CR44" s="851"/>
      <c r="CS44" s="851"/>
      <c r="CT44" s="851"/>
      <c r="CU44" s="851"/>
      <c r="CV44" s="851"/>
      <c r="CW44" s="851"/>
      <c r="CX44" s="851"/>
      <c r="CY44" s="851"/>
      <c r="CZ44" s="851"/>
      <c r="DA44" s="851"/>
      <c r="DB44" s="851"/>
      <c r="DC44" s="851"/>
      <c r="DD44" s="851"/>
      <c r="DE44" s="851"/>
      <c r="DF44" s="851"/>
      <c r="DG44" s="851"/>
      <c r="DH44" s="851"/>
      <c r="DI44" s="851"/>
      <c r="DJ44" s="851"/>
      <c r="DK44" s="851"/>
      <c r="DL44" s="851"/>
    </row>
    <row r="45" spans="1:116" s="852" customFormat="1" ht="14.1" customHeight="1">
      <c r="A45" s="996"/>
      <c r="B45" s="813"/>
      <c r="C45" s="812" t="s">
        <v>1448</v>
      </c>
      <c r="D45" s="812"/>
      <c r="E45" s="812"/>
      <c r="F45" s="812"/>
      <c r="G45" s="812"/>
      <c r="H45" s="388" t="s">
        <v>1822</v>
      </c>
      <c r="I45" s="812" t="s">
        <v>1823</v>
      </c>
      <c r="J45" s="812"/>
      <c r="K45" s="812"/>
      <c r="L45" s="840" t="s">
        <v>1449</v>
      </c>
      <c r="M45" s="812"/>
      <c r="N45" s="812"/>
      <c r="O45" s="812"/>
      <c r="P45" s="949" t="s">
        <v>1820</v>
      </c>
      <c r="Q45" s="1272"/>
      <c r="R45" s="1272"/>
      <c r="S45" s="1272"/>
      <c r="T45" s="1272"/>
      <c r="U45" s="1272"/>
      <c r="V45" s="1272"/>
      <c r="W45" s="1272"/>
      <c r="X45" s="1272"/>
      <c r="Y45" s="1272"/>
      <c r="Z45" s="1272"/>
      <c r="AA45" s="1272"/>
      <c r="AB45" s="1272"/>
      <c r="AC45" s="1272"/>
      <c r="AD45" s="213" t="s">
        <v>1821</v>
      </c>
      <c r="AE45" s="812"/>
      <c r="AF45" s="388" t="s">
        <v>1822</v>
      </c>
      <c r="AG45" s="812" t="s">
        <v>1823</v>
      </c>
      <c r="AH45" s="812"/>
      <c r="AI45" s="408" t="s">
        <v>1822</v>
      </c>
      <c r="AJ45" s="812" t="s">
        <v>1824</v>
      </c>
      <c r="AK45" s="842"/>
      <c r="AY45" s="851"/>
      <c r="AZ45" s="851"/>
      <c r="BA45" s="851"/>
      <c r="BB45" s="851"/>
      <c r="BC45" s="851"/>
      <c r="BD45" s="851"/>
      <c r="BE45" s="851"/>
      <c r="BF45" s="851"/>
      <c r="BG45" s="851"/>
      <c r="BH45" s="851"/>
      <c r="BI45" s="851"/>
      <c r="BJ45" s="851"/>
      <c r="BK45" s="851"/>
      <c r="BL45" s="851"/>
      <c r="BM45" s="851"/>
      <c r="BN45" s="851"/>
      <c r="BO45" s="851"/>
      <c r="BP45" s="851"/>
      <c r="BQ45" s="851"/>
      <c r="BR45" s="851"/>
      <c r="BS45" s="851"/>
      <c r="BT45" s="851"/>
      <c r="BU45" s="851"/>
      <c r="BV45" s="851"/>
      <c r="BW45" s="851"/>
      <c r="BX45" s="851"/>
      <c r="BY45" s="851"/>
      <c r="BZ45" s="851"/>
      <c r="CA45" s="851"/>
      <c r="CB45" s="851"/>
      <c r="CC45" s="851"/>
      <c r="CD45" s="851"/>
      <c r="CE45" s="851"/>
      <c r="CF45" s="851"/>
      <c r="CG45" s="851"/>
      <c r="CH45" s="851"/>
      <c r="CI45" s="851"/>
      <c r="CJ45" s="851"/>
      <c r="CK45" s="851"/>
      <c r="CL45" s="851"/>
      <c r="CM45" s="851"/>
      <c r="CN45" s="851"/>
      <c r="CO45" s="851"/>
      <c r="CP45" s="851"/>
      <c r="CQ45" s="851"/>
      <c r="CR45" s="851"/>
      <c r="CS45" s="851"/>
      <c r="CT45" s="851"/>
      <c r="CU45" s="851"/>
      <c r="CV45" s="851"/>
      <c r="CW45" s="851"/>
      <c r="CX45" s="851"/>
      <c r="CY45" s="851"/>
      <c r="CZ45" s="851"/>
      <c r="DA45" s="851"/>
      <c r="DB45" s="851"/>
      <c r="DC45" s="851"/>
      <c r="DD45" s="851"/>
      <c r="DE45" s="851"/>
      <c r="DF45" s="851"/>
      <c r="DG45" s="851"/>
      <c r="DH45" s="851"/>
      <c r="DI45" s="851"/>
      <c r="DJ45" s="851"/>
      <c r="DK45" s="851"/>
      <c r="DL45" s="851"/>
    </row>
    <row r="46" spans="1:116" s="852" customFormat="1" ht="14.1" customHeight="1">
      <c r="A46" s="996"/>
      <c r="B46" s="813"/>
      <c r="C46" s="812" t="s">
        <v>1450</v>
      </c>
      <c r="D46" s="812"/>
      <c r="E46" s="812"/>
      <c r="F46" s="812"/>
      <c r="G46" s="812"/>
      <c r="H46" s="388" t="s">
        <v>1822</v>
      </c>
      <c r="I46" s="812" t="s">
        <v>1824</v>
      </c>
      <c r="J46" s="812"/>
      <c r="K46" s="812"/>
      <c r="L46" s="840" t="s">
        <v>1451</v>
      </c>
      <c r="M46" s="812"/>
      <c r="N46" s="812"/>
      <c r="O46" s="812"/>
      <c r="P46" s="949" t="s">
        <v>1820</v>
      </c>
      <c r="Q46" s="1268"/>
      <c r="R46" s="1268"/>
      <c r="S46" s="1268"/>
      <c r="T46" s="1268"/>
      <c r="U46" s="1268"/>
      <c r="V46" s="1268"/>
      <c r="W46" s="1268"/>
      <c r="X46" s="1268"/>
      <c r="Y46" s="1268"/>
      <c r="Z46" s="1268"/>
      <c r="AA46" s="1268"/>
      <c r="AB46" s="1268"/>
      <c r="AC46" s="1268"/>
      <c r="AD46" s="213" t="s">
        <v>1821</v>
      </c>
      <c r="AE46" s="812"/>
      <c r="AF46" s="1247" t="s">
        <v>1820</v>
      </c>
      <c r="AG46" s="1248"/>
      <c r="AH46" s="1248"/>
      <c r="AI46" s="1248"/>
      <c r="AJ46" s="1248"/>
      <c r="AK46" s="1249" t="s">
        <v>1821</v>
      </c>
      <c r="AY46" s="851"/>
      <c r="AZ46" s="851"/>
      <c r="BA46" s="851"/>
      <c r="BB46" s="851"/>
      <c r="BC46" s="851"/>
      <c r="BD46" s="851"/>
      <c r="BE46" s="851"/>
      <c r="BF46" s="851"/>
      <c r="BG46" s="851"/>
      <c r="BH46" s="851"/>
      <c r="BI46" s="851"/>
      <c r="BJ46" s="851"/>
      <c r="BK46" s="851"/>
      <c r="BL46" s="851"/>
      <c r="BM46" s="851"/>
      <c r="BN46" s="851"/>
      <c r="BO46" s="851"/>
      <c r="BP46" s="851"/>
      <c r="BQ46" s="851"/>
      <c r="BR46" s="851"/>
      <c r="BS46" s="851"/>
      <c r="BT46" s="851"/>
      <c r="BU46" s="851"/>
      <c r="BV46" s="851"/>
      <c r="BW46" s="851"/>
      <c r="BX46" s="851"/>
      <c r="BY46" s="851"/>
      <c r="BZ46" s="851"/>
      <c r="CA46" s="851"/>
      <c r="CB46" s="851"/>
      <c r="CC46" s="851"/>
      <c r="CD46" s="851"/>
      <c r="CE46" s="851"/>
      <c r="CF46" s="851"/>
      <c r="CG46" s="851"/>
      <c r="CH46" s="851"/>
      <c r="CI46" s="851"/>
      <c r="CJ46" s="851"/>
      <c r="CK46" s="851"/>
      <c r="CL46" s="851"/>
      <c r="CM46" s="851"/>
      <c r="CN46" s="851"/>
      <c r="CO46" s="851"/>
      <c r="CP46" s="851"/>
      <c r="CQ46" s="851"/>
      <c r="CR46" s="851"/>
      <c r="CS46" s="851"/>
      <c r="CT46" s="851"/>
      <c r="CU46" s="851"/>
      <c r="CV46" s="851"/>
      <c r="CW46" s="851"/>
      <c r="CX46" s="851"/>
      <c r="CY46" s="851"/>
      <c r="CZ46" s="851"/>
      <c r="DA46" s="851"/>
      <c r="DB46" s="851"/>
      <c r="DC46" s="851"/>
      <c r="DD46" s="851"/>
      <c r="DE46" s="851"/>
      <c r="DF46" s="851"/>
      <c r="DG46" s="851"/>
      <c r="DH46" s="851"/>
      <c r="DI46" s="851"/>
      <c r="DJ46" s="851"/>
      <c r="DK46" s="851"/>
      <c r="DL46" s="851"/>
    </row>
    <row r="47" spans="1:116" s="852" customFormat="1" ht="14.1" customHeight="1">
      <c r="A47" s="996"/>
      <c r="B47" s="813"/>
      <c r="C47" s="812" t="s">
        <v>1452</v>
      </c>
      <c r="D47" s="812"/>
      <c r="E47" s="812"/>
      <c r="F47" s="812"/>
      <c r="G47" s="812"/>
      <c r="H47" s="388" t="s">
        <v>1822</v>
      </c>
      <c r="I47" s="812" t="s">
        <v>1417</v>
      </c>
      <c r="J47" s="812"/>
      <c r="K47" s="812"/>
      <c r="L47" s="840" t="s">
        <v>1453</v>
      </c>
      <c r="M47" s="812"/>
      <c r="N47" s="812"/>
      <c r="O47" s="812"/>
      <c r="P47" s="949" t="s">
        <v>1820</v>
      </c>
      <c r="Q47" s="1268"/>
      <c r="R47" s="1268"/>
      <c r="S47" s="1268"/>
      <c r="T47" s="1268"/>
      <c r="U47" s="1268"/>
      <c r="V47" s="1268"/>
      <c r="W47" s="1268"/>
      <c r="X47" s="1268"/>
      <c r="Y47" s="1268"/>
      <c r="Z47" s="1268"/>
      <c r="AA47" s="1268"/>
      <c r="AB47" s="1268"/>
      <c r="AC47" s="1268"/>
      <c r="AD47" s="213" t="s">
        <v>1821</v>
      </c>
      <c r="AE47" s="812"/>
      <c r="AF47" s="1247"/>
      <c r="AG47" s="1248"/>
      <c r="AH47" s="1248"/>
      <c r="AI47" s="1248"/>
      <c r="AJ47" s="1248"/>
      <c r="AK47" s="1249"/>
      <c r="AY47" s="851"/>
      <c r="AZ47" s="851"/>
      <c r="BA47" s="851"/>
      <c r="BB47" s="851"/>
      <c r="BC47" s="851"/>
      <c r="BD47" s="851"/>
      <c r="BE47" s="851"/>
      <c r="BF47" s="851"/>
      <c r="BG47" s="851"/>
      <c r="BH47" s="851"/>
      <c r="BI47" s="851"/>
      <c r="BJ47" s="851"/>
      <c r="BK47" s="851"/>
      <c r="BL47" s="851"/>
      <c r="BM47" s="851"/>
      <c r="BN47" s="851"/>
      <c r="BO47" s="851"/>
      <c r="BP47" s="851"/>
      <c r="BQ47" s="851"/>
      <c r="BR47" s="851"/>
      <c r="BS47" s="851"/>
      <c r="BT47" s="851"/>
      <c r="BU47" s="851"/>
      <c r="BV47" s="851"/>
      <c r="BW47" s="851"/>
      <c r="BX47" s="851"/>
      <c r="BY47" s="851"/>
      <c r="BZ47" s="851"/>
      <c r="CA47" s="851"/>
      <c r="CB47" s="851"/>
      <c r="CC47" s="851"/>
      <c r="CD47" s="851"/>
      <c r="CE47" s="851"/>
      <c r="CF47" s="851"/>
      <c r="CG47" s="851"/>
      <c r="CH47" s="851"/>
      <c r="CI47" s="851"/>
      <c r="CJ47" s="851"/>
      <c r="CK47" s="851"/>
      <c r="CL47" s="851"/>
      <c r="CM47" s="851"/>
      <c r="CN47" s="851"/>
      <c r="CO47" s="851"/>
      <c r="CP47" s="851"/>
      <c r="CQ47" s="851"/>
      <c r="CR47" s="851"/>
      <c r="CS47" s="851"/>
      <c r="CT47" s="851"/>
      <c r="CU47" s="851"/>
      <c r="CV47" s="851"/>
      <c r="CW47" s="851"/>
      <c r="CX47" s="851"/>
      <c r="CY47" s="851"/>
      <c r="CZ47" s="851"/>
      <c r="DA47" s="851"/>
      <c r="DB47" s="851"/>
      <c r="DC47" s="851"/>
      <c r="DD47" s="851"/>
      <c r="DE47" s="851"/>
      <c r="DF47" s="851"/>
      <c r="DG47" s="851"/>
      <c r="DH47" s="851"/>
      <c r="DI47" s="851"/>
      <c r="DJ47" s="851"/>
      <c r="DK47" s="851"/>
      <c r="DL47" s="851"/>
    </row>
    <row r="48" spans="1:116" s="852" customFormat="1" ht="14.1" customHeight="1">
      <c r="A48" s="996"/>
      <c r="B48" s="813"/>
      <c r="C48" s="812" t="s">
        <v>1454</v>
      </c>
      <c r="D48" s="812"/>
      <c r="E48" s="812"/>
      <c r="F48" s="812"/>
      <c r="G48" s="812"/>
      <c r="H48" s="840"/>
      <c r="I48" s="812"/>
      <c r="J48" s="812"/>
      <c r="K48" s="812"/>
      <c r="L48" s="840" t="s">
        <v>1455</v>
      </c>
      <c r="M48" s="812"/>
      <c r="N48" s="812"/>
      <c r="O48" s="812"/>
      <c r="P48" s="949" t="s">
        <v>1820</v>
      </c>
      <c r="Q48" s="1268"/>
      <c r="R48" s="1268"/>
      <c r="S48" s="1268"/>
      <c r="T48" s="1268"/>
      <c r="U48" s="1268"/>
      <c r="V48" s="1268"/>
      <c r="W48" s="1268"/>
      <c r="X48" s="1268"/>
      <c r="Y48" s="1268"/>
      <c r="Z48" s="1268"/>
      <c r="AA48" s="1268"/>
      <c r="AB48" s="1268"/>
      <c r="AC48" s="1268"/>
      <c r="AD48" s="213" t="s">
        <v>1821</v>
      </c>
      <c r="AE48" s="812"/>
      <c r="AF48" s="840"/>
      <c r="AG48" s="812"/>
      <c r="AH48" s="812"/>
      <c r="AI48" s="812"/>
      <c r="AJ48" s="812"/>
      <c r="AK48" s="842"/>
      <c r="AY48" s="851"/>
      <c r="AZ48" s="851"/>
      <c r="BA48" s="851"/>
      <c r="BB48" s="851"/>
      <c r="BC48" s="851"/>
      <c r="BD48" s="851"/>
      <c r="BE48" s="851"/>
      <c r="BF48" s="851"/>
      <c r="BG48" s="851"/>
      <c r="BH48" s="851"/>
      <c r="BI48" s="851"/>
      <c r="BJ48" s="851"/>
      <c r="BK48" s="851"/>
      <c r="BL48" s="851"/>
      <c r="BM48" s="851"/>
      <c r="BN48" s="851"/>
      <c r="BO48" s="851"/>
      <c r="BP48" s="851"/>
      <c r="BQ48" s="851"/>
      <c r="BR48" s="851"/>
      <c r="BS48" s="851"/>
      <c r="BT48" s="851"/>
      <c r="BU48" s="851"/>
      <c r="BV48" s="851"/>
      <c r="BW48" s="851"/>
      <c r="BX48" s="851"/>
      <c r="BY48" s="851"/>
      <c r="BZ48" s="851"/>
      <c r="CA48" s="851"/>
      <c r="CB48" s="851"/>
      <c r="CC48" s="851"/>
      <c r="CD48" s="851"/>
      <c r="CE48" s="851"/>
      <c r="CF48" s="851"/>
      <c r="CG48" s="851"/>
      <c r="CH48" s="851"/>
      <c r="CI48" s="851"/>
      <c r="CJ48" s="851"/>
      <c r="CK48" s="851"/>
      <c r="CL48" s="851"/>
      <c r="CM48" s="851"/>
      <c r="CN48" s="851"/>
      <c r="CO48" s="851"/>
      <c r="CP48" s="851"/>
      <c r="CQ48" s="851"/>
      <c r="CR48" s="851"/>
      <c r="CS48" s="851"/>
      <c r="CT48" s="851"/>
      <c r="CU48" s="851"/>
      <c r="CV48" s="851"/>
      <c r="CW48" s="851"/>
      <c r="CX48" s="851"/>
      <c r="CY48" s="851"/>
      <c r="CZ48" s="851"/>
      <c r="DA48" s="851"/>
      <c r="DB48" s="851"/>
      <c r="DC48" s="851"/>
      <c r="DD48" s="851"/>
      <c r="DE48" s="851"/>
      <c r="DF48" s="851"/>
      <c r="DG48" s="851"/>
      <c r="DH48" s="851"/>
      <c r="DI48" s="851"/>
      <c r="DJ48" s="851"/>
      <c r="DK48" s="851"/>
      <c r="DL48" s="851"/>
    </row>
    <row r="49" spans="1:116" s="852" customFormat="1" ht="14.1" customHeight="1">
      <c r="A49" s="996"/>
      <c r="B49" s="813"/>
      <c r="C49" s="812"/>
      <c r="D49" s="812"/>
      <c r="E49" s="812"/>
      <c r="F49" s="812"/>
      <c r="G49" s="812"/>
      <c r="H49" s="840"/>
      <c r="I49" s="812"/>
      <c r="J49" s="812"/>
      <c r="K49" s="812"/>
      <c r="L49" s="840" t="s">
        <v>1456</v>
      </c>
      <c r="M49" s="812"/>
      <c r="N49" s="812"/>
      <c r="O49" s="812"/>
      <c r="P49" s="812"/>
      <c r="Q49" s="408" t="s">
        <v>514</v>
      </c>
      <c r="R49" s="812" t="s">
        <v>1823</v>
      </c>
      <c r="S49" s="812"/>
      <c r="T49" s="408" t="s">
        <v>514</v>
      </c>
      <c r="U49" s="812" t="s">
        <v>1824</v>
      </c>
      <c r="V49" s="812"/>
      <c r="W49" s="812"/>
      <c r="X49" s="812"/>
      <c r="Y49" s="812"/>
      <c r="Z49" s="812"/>
      <c r="AA49" s="812"/>
      <c r="AB49" s="812"/>
      <c r="AC49" s="812"/>
      <c r="AD49" s="213"/>
      <c r="AE49" s="812"/>
      <c r="AF49" s="840"/>
      <c r="AG49" s="812"/>
      <c r="AH49" s="812"/>
      <c r="AI49" s="812"/>
      <c r="AJ49" s="812"/>
      <c r="AK49" s="842"/>
      <c r="AY49" s="851"/>
      <c r="AZ49" s="851"/>
      <c r="BA49" s="851"/>
      <c r="BB49" s="851"/>
      <c r="BC49" s="851"/>
      <c r="BD49" s="851"/>
      <c r="BE49" s="851"/>
      <c r="BF49" s="851"/>
      <c r="BG49" s="851"/>
      <c r="BH49" s="851"/>
      <c r="BI49" s="851"/>
      <c r="BJ49" s="851"/>
      <c r="BK49" s="851"/>
      <c r="BL49" s="851"/>
      <c r="BM49" s="851"/>
      <c r="BN49" s="851"/>
      <c r="BO49" s="851"/>
      <c r="BP49" s="851"/>
      <c r="BQ49" s="851"/>
      <c r="BR49" s="851"/>
      <c r="BS49" s="851"/>
      <c r="BT49" s="851"/>
      <c r="BU49" s="851"/>
      <c r="BV49" s="851"/>
      <c r="BW49" s="851"/>
      <c r="BX49" s="851"/>
      <c r="BY49" s="851"/>
      <c r="BZ49" s="851"/>
      <c r="CA49" s="851"/>
      <c r="CB49" s="851"/>
      <c r="CC49" s="851"/>
      <c r="CD49" s="851"/>
      <c r="CE49" s="851"/>
      <c r="CF49" s="851"/>
      <c r="CG49" s="851"/>
      <c r="CH49" s="851"/>
      <c r="CI49" s="851"/>
      <c r="CJ49" s="851"/>
      <c r="CK49" s="851"/>
      <c r="CL49" s="851"/>
      <c r="CM49" s="851"/>
      <c r="CN49" s="851"/>
      <c r="CO49" s="851"/>
      <c r="CP49" s="851"/>
      <c r="CQ49" s="851"/>
      <c r="CR49" s="851"/>
      <c r="CS49" s="851"/>
      <c r="CT49" s="851"/>
      <c r="CU49" s="851"/>
      <c r="CV49" s="851"/>
      <c r="CW49" s="851"/>
      <c r="CX49" s="851"/>
      <c r="CY49" s="851"/>
      <c r="CZ49" s="851"/>
      <c r="DA49" s="851"/>
      <c r="DB49" s="851"/>
      <c r="DC49" s="851"/>
      <c r="DD49" s="851"/>
      <c r="DE49" s="851"/>
      <c r="DF49" s="851"/>
      <c r="DG49" s="851"/>
      <c r="DH49" s="851"/>
      <c r="DI49" s="851"/>
      <c r="DJ49" s="851"/>
      <c r="DK49" s="851"/>
      <c r="DL49" s="851"/>
    </row>
    <row r="50" spans="1:116" s="852" customFormat="1" ht="14.1" customHeight="1">
      <c r="A50" s="996"/>
      <c r="B50" s="813"/>
      <c r="C50" s="812"/>
      <c r="D50" s="812"/>
      <c r="E50" s="812"/>
      <c r="F50" s="812"/>
      <c r="G50" s="812"/>
      <c r="H50" s="840"/>
      <c r="I50" s="812"/>
      <c r="J50" s="812"/>
      <c r="K50" s="812"/>
      <c r="L50" s="840" t="s">
        <v>1436</v>
      </c>
      <c r="M50" s="812"/>
      <c r="N50" s="812"/>
      <c r="O50" s="949" t="s">
        <v>1820</v>
      </c>
      <c r="P50" s="1268"/>
      <c r="Q50" s="1268"/>
      <c r="R50" s="1268"/>
      <c r="S50" s="1268"/>
      <c r="T50" s="1268"/>
      <c r="U50" s="1268"/>
      <c r="V50" s="1268"/>
      <c r="W50" s="1268"/>
      <c r="X50" s="1268"/>
      <c r="Y50" s="1268"/>
      <c r="Z50" s="1268"/>
      <c r="AA50" s="1268"/>
      <c r="AB50" s="1268"/>
      <c r="AC50" s="1268"/>
      <c r="AD50" s="213" t="s">
        <v>1821</v>
      </c>
      <c r="AE50" s="812"/>
      <c r="AF50" s="840"/>
      <c r="AG50" s="812"/>
      <c r="AH50" s="812"/>
      <c r="AI50" s="812"/>
      <c r="AJ50" s="812"/>
      <c r="AK50" s="842"/>
      <c r="AY50" s="851"/>
      <c r="AZ50" s="851"/>
      <c r="BA50" s="851"/>
      <c r="BB50" s="851"/>
      <c r="BC50" s="851"/>
      <c r="BD50" s="851"/>
      <c r="BE50" s="851"/>
      <c r="BF50" s="851"/>
      <c r="BG50" s="851"/>
      <c r="BH50" s="851"/>
      <c r="BI50" s="851"/>
      <c r="BJ50" s="851"/>
      <c r="BK50" s="851"/>
      <c r="BL50" s="851"/>
      <c r="BM50" s="851"/>
      <c r="BN50" s="851"/>
      <c r="BO50" s="851"/>
      <c r="BP50" s="851"/>
      <c r="BQ50" s="851"/>
      <c r="BR50" s="851"/>
      <c r="BS50" s="851"/>
      <c r="BT50" s="851"/>
      <c r="BU50" s="851"/>
      <c r="BV50" s="851"/>
      <c r="BW50" s="851"/>
      <c r="BX50" s="851"/>
      <c r="BY50" s="851"/>
      <c r="BZ50" s="851"/>
      <c r="CA50" s="851"/>
      <c r="CB50" s="851"/>
      <c r="CC50" s="851"/>
      <c r="CD50" s="851"/>
      <c r="CE50" s="851"/>
      <c r="CF50" s="851"/>
      <c r="CG50" s="851"/>
      <c r="CH50" s="851"/>
      <c r="CI50" s="851"/>
      <c r="CJ50" s="851"/>
      <c r="CK50" s="851"/>
      <c r="CL50" s="851"/>
      <c r="CM50" s="851"/>
      <c r="CN50" s="851"/>
      <c r="CO50" s="851"/>
      <c r="CP50" s="851"/>
      <c r="CQ50" s="851"/>
      <c r="CR50" s="851"/>
      <c r="CS50" s="851"/>
      <c r="CT50" s="851"/>
      <c r="CU50" s="851"/>
      <c r="CV50" s="851"/>
      <c r="CW50" s="851"/>
      <c r="CX50" s="851"/>
      <c r="CY50" s="851"/>
      <c r="CZ50" s="851"/>
      <c r="DA50" s="851"/>
      <c r="DB50" s="851"/>
      <c r="DC50" s="851"/>
      <c r="DD50" s="851"/>
      <c r="DE50" s="851"/>
      <c r="DF50" s="851"/>
      <c r="DG50" s="851"/>
      <c r="DH50" s="851"/>
      <c r="DI50" s="851"/>
      <c r="DJ50" s="851"/>
      <c r="DK50" s="851"/>
      <c r="DL50" s="851"/>
    </row>
    <row r="51" spans="1:116" s="852" customFormat="1" ht="9.9499999999999993" customHeight="1">
      <c r="A51" s="996"/>
      <c r="B51" s="813"/>
      <c r="C51" s="846"/>
      <c r="D51" s="847"/>
      <c r="E51" s="847"/>
      <c r="F51" s="847"/>
      <c r="G51" s="847"/>
      <c r="H51" s="846"/>
      <c r="I51" s="847"/>
      <c r="J51" s="847"/>
      <c r="K51" s="847"/>
      <c r="L51" s="846"/>
      <c r="M51" s="847"/>
      <c r="N51" s="847"/>
      <c r="O51" s="847"/>
      <c r="P51" s="847"/>
      <c r="Q51" s="847"/>
      <c r="R51" s="847"/>
      <c r="S51" s="847"/>
      <c r="T51" s="847"/>
      <c r="U51" s="847"/>
      <c r="V51" s="847"/>
      <c r="W51" s="847"/>
      <c r="X51" s="847"/>
      <c r="Y51" s="847"/>
      <c r="Z51" s="847"/>
      <c r="AA51" s="847"/>
      <c r="AB51" s="847"/>
      <c r="AC51" s="847"/>
      <c r="AD51" s="236"/>
      <c r="AE51" s="847"/>
      <c r="AF51" s="846"/>
      <c r="AG51" s="847"/>
      <c r="AH51" s="847"/>
      <c r="AI51" s="847"/>
      <c r="AJ51" s="847"/>
      <c r="AK51" s="997"/>
      <c r="AY51" s="851"/>
      <c r="AZ51" s="851"/>
      <c r="BA51" s="851"/>
      <c r="BB51" s="851"/>
      <c r="BC51" s="851"/>
      <c r="BD51" s="851"/>
      <c r="BE51" s="851"/>
      <c r="BF51" s="851"/>
      <c r="BG51" s="851"/>
      <c r="BH51" s="851"/>
      <c r="BI51" s="851"/>
      <c r="BJ51" s="851"/>
      <c r="BK51" s="851"/>
      <c r="BL51" s="851"/>
      <c r="BM51" s="851"/>
      <c r="BN51" s="851"/>
      <c r="BO51" s="851"/>
      <c r="BP51" s="851"/>
      <c r="BQ51" s="851"/>
      <c r="BR51" s="851"/>
      <c r="BS51" s="851"/>
      <c r="BT51" s="851"/>
      <c r="BU51" s="851"/>
      <c r="BV51" s="851"/>
      <c r="BW51" s="851"/>
      <c r="BX51" s="851"/>
      <c r="BY51" s="851"/>
      <c r="BZ51" s="851"/>
      <c r="CA51" s="851"/>
      <c r="CB51" s="851"/>
      <c r="CC51" s="851"/>
      <c r="CD51" s="851"/>
      <c r="CE51" s="851"/>
      <c r="CF51" s="851"/>
      <c r="CG51" s="851"/>
      <c r="CH51" s="851"/>
      <c r="CI51" s="851"/>
      <c r="CJ51" s="851"/>
      <c r="CK51" s="851"/>
      <c r="CL51" s="851"/>
      <c r="CM51" s="851"/>
      <c r="CN51" s="851"/>
      <c r="CO51" s="851"/>
      <c r="CP51" s="851"/>
      <c r="CQ51" s="851"/>
      <c r="CR51" s="851"/>
      <c r="CS51" s="851"/>
      <c r="CT51" s="851"/>
      <c r="CU51" s="851"/>
      <c r="CV51" s="851"/>
      <c r="CW51" s="851"/>
      <c r="CX51" s="851"/>
      <c r="CY51" s="851"/>
      <c r="CZ51" s="851"/>
      <c r="DA51" s="851"/>
      <c r="DB51" s="851"/>
      <c r="DC51" s="851"/>
      <c r="DD51" s="851"/>
      <c r="DE51" s="851"/>
      <c r="DF51" s="851"/>
      <c r="DG51" s="851"/>
      <c r="DH51" s="851"/>
      <c r="DI51" s="851"/>
      <c r="DJ51" s="851"/>
      <c r="DK51" s="851"/>
      <c r="DL51" s="851"/>
    </row>
    <row r="52" spans="1:116" s="852" customFormat="1" ht="14.1" customHeight="1">
      <c r="A52" s="996"/>
      <c r="B52" s="813"/>
      <c r="C52" s="812" t="s">
        <v>1457</v>
      </c>
      <c r="D52" s="812"/>
      <c r="E52" s="812"/>
      <c r="F52" s="812"/>
      <c r="G52" s="812"/>
      <c r="H52" s="388" t="s">
        <v>1822</v>
      </c>
      <c r="I52" s="812" t="s">
        <v>1823</v>
      </c>
      <c r="J52" s="812"/>
      <c r="K52" s="812"/>
      <c r="L52" s="840" t="s">
        <v>1449</v>
      </c>
      <c r="M52" s="812"/>
      <c r="N52" s="812"/>
      <c r="O52" s="812"/>
      <c r="P52" s="949" t="s">
        <v>1820</v>
      </c>
      <c r="Q52" s="1272"/>
      <c r="R52" s="1272"/>
      <c r="S52" s="1272"/>
      <c r="T52" s="1272"/>
      <c r="U52" s="1272"/>
      <c r="V52" s="1272"/>
      <c r="W52" s="1272"/>
      <c r="X52" s="1272"/>
      <c r="Y52" s="1272"/>
      <c r="Z52" s="1272"/>
      <c r="AA52" s="1272"/>
      <c r="AB52" s="1272"/>
      <c r="AC52" s="1272"/>
      <c r="AD52" s="213" t="s">
        <v>1821</v>
      </c>
      <c r="AE52" s="812"/>
      <c r="AF52" s="388" t="s">
        <v>1822</v>
      </c>
      <c r="AG52" s="812" t="s">
        <v>1823</v>
      </c>
      <c r="AH52" s="812"/>
      <c r="AI52" s="408" t="s">
        <v>1822</v>
      </c>
      <c r="AJ52" s="812" t="s">
        <v>1824</v>
      </c>
      <c r="AK52" s="842"/>
      <c r="AY52" s="851"/>
      <c r="AZ52" s="851"/>
      <c r="BA52" s="851"/>
      <c r="BB52" s="851"/>
      <c r="BC52" s="851"/>
      <c r="BD52" s="851"/>
      <c r="BE52" s="851"/>
      <c r="BF52" s="851"/>
      <c r="BG52" s="851"/>
      <c r="BH52" s="851"/>
      <c r="BI52" s="851"/>
      <c r="BJ52" s="851"/>
      <c r="BK52" s="851"/>
      <c r="BL52" s="851"/>
      <c r="BM52" s="851"/>
      <c r="BN52" s="851"/>
      <c r="BO52" s="851"/>
      <c r="BP52" s="851"/>
      <c r="BQ52" s="851"/>
      <c r="BR52" s="851"/>
      <c r="BS52" s="851"/>
      <c r="BT52" s="851"/>
      <c r="BU52" s="851"/>
      <c r="BV52" s="851"/>
      <c r="BW52" s="851"/>
      <c r="BX52" s="851"/>
      <c r="BY52" s="851"/>
      <c r="BZ52" s="851"/>
      <c r="CA52" s="851"/>
      <c r="CB52" s="851"/>
      <c r="CC52" s="851"/>
      <c r="CD52" s="851"/>
      <c r="CE52" s="851"/>
      <c r="CF52" s="851"/>
      <c r="CG52" s="851"/>
      <c r="CH52" s="851"/>
      <c r="CI52" s="851"/>
      <c r="CJ52" s="851"/>
      <c r="CK52" s="851"/>
      <c r="CL52" s="851"/>
      <c r="CM52" s="851"/>
      <c r="CN52" s="851"/>
      <c r="CO52" s="851"/>
      <c r="CP52" s="851"/>
      <c r="CQ52" s="851"/>
      <c r="CR52" s="851"/>
      <c r="CS52" s="851"/>
      <c r="CT52" s="851"/>
      <c r="CU52" s="851"/>
      <c r="CV52" s="851"/>
      <c r="CW52" s="851"/>
      <c r="CX52" s="851"/>
      <c r="CY52" s="851"/>
      <c r="CZ52" s="851"/>
      <c r="DA52" s="851"/>
      <c r="DB52" s="851"/>
      <c r="DC52" s="851"/>
      <c r="DD52" s="851"/>
      <c r="DE52" s="851"/>
      <c r="DF52" s="851"/>
      <c r="DG52" s="851"/>
      <c r="DH52" s="851"/>
      <c r="DI52" s="851"/>
      <c r="DJ52" s="851"/>
      <c r="DK52" s="851"/>
      <c r="DL52" s="851"/>
    </row>
    <row r="53" spans="1:116" s="852" customFormat="1" ht="14.1" customHeight="1">
      <c r="A53" s="996"/>
      <c r="B53" s="813"/>
      <c r="C53" s="812" t="s">
        <v>1452</v>
      </c>
      <c r="D53" s="812"/>
      <c r="E53" s="812"/>
      <c r="F53" s="812"/>
      <c r="G53" s="812"/>
      <c r="H53" s="388" t="s">
        <v>1822</v>
      </c>
      <c r="I53" s="812" t="s">
        <v>1824</v>
      </c>
      <c r="J53" s="812"/>
      <c r="K53" s="812"/>
      <c r="L53" s="840" t="s">
        <v>1451</v>
      </c>
      <c r="M53" s="812"/>
      <c r="N53" s="812"/>
      <c r="O53" s="812"/>
      <c r="P53" s="949" t="s">
        <v>1820</v>
      </c>
      <c r="Q53" s="1268"/>
      <c r="R53" s="1268"/>
      <c r="S53" s="1268"/>
      <c r="T53" s="1268"/>
      <c r="U53" s="1268"/>
      <c r="V53" s="1268"/>
      <c r="W53" s="1268"/>
      <c r="X53" s="1268"/>
      <c r="Y53" s="1268"/>
      <c r="Z53" s="1268"/>
      <c r="AA53" s="1268"/>
      <c r="AB53" s="1268"/>
      <c r="AC53" s="1268"/>
      <c r="AD53" s="213" t="s">
        <v>1821</v>
      </c>
      <c r="AE53" s="812"/>
      <c r="AF53" s="1247" t="s">
        <v>1820</v>
      </c>
      <c r="AG53" s="1248"/>
      <c r="AH53" s="1248"/>
      <c r="AI53" s="1248"/>
      <c r="AJ53" s="1248"/>
      <c r="AK53" s="1249" t="s">
        <v>1821</v>
      </c>
      <c r="AY53" s="851"/>
      <c r="AZ53" s="851"/>
      <c r="BA53" s="851"/>
      <c r="BB53" s="851"/>
      <c r="BC53" s="851"/>
      <c r="BD53" s="851"/>
      <c r="BE53" s="851"/>
      <c r="BF53" s="851"/>
      <c r="BG53" s="851"/>
      <c r="BH53" s="851"/>
      <c r="BI53" s="851"/>
      <c r="BJ53" s="851"/>
      <c r="BK53" s="851"/>
      <c r="BL53" s="851"/>
      <c r="BM53" s="851"/>
      <c r="BN53" s="851"/>
      <c r="BO53" s="851"/>
      <c r="BP53" s="851"/>
      <c r="BQ53" s="851"/>
      <c r="BR53" s="851"/>
      <c r="BS53" s="851"/>
      <c r="BT53" s="851"/>
      <c r="BU53" s="851"/>
      <c r="BV53" s="851"/>
      <c r="BW53" s="851"/>
      <c r="BX53" s="851"/>
      <c r="BY53" s="851"/>
      <c r="BZ53" s="851"/>
      <c r="CA53" s="851"/>
      <c r="CB53" s="851"/>
      <c r="CC53" s="851"/>
      <c r="CD53" s="851"/>
      <c r="CE53" s="851"/>
      <c r="CF53" s="851"/>
      <c r="CG53" s="851"/>
      <c r="CH53" s="851"/>
      <c r="CI53" s="851"/>
      <c r="CJ53" s="851"/>
      <c r="CK53" s="851"/>
      <c r="CL53" s="851"/>
      <c r="CM53" s="851"/>
      <c r="CN53" s="851"/>
      <c r="CO53" s="851"/>
      <c r="CP53" s="851"/>
      <c r="CQ53" s="851"/>
      <c r="CR53" s="851"/>
      <c r="CS53" s="851"/>
      <c r="CT53" s="851"/>
      <c r="CU53" s="851"/>
      <c r="CV53" s="851"/>
      <c r="CW53" s="851"/>
      <c r="CX53" s="851"/>
      <c r="CY53" s="851"/>
      <c r="CZ53" s="851"/>
      <c r="DA53" s="851"/>
      <c r="DB53" s="851"/>
      <c r="DC53" s="851"/>
      <c r="DD53" s="851"/>
      <c r="DE53" s="851"/>
      <c r="DF53" s="851"/>
      <c r="DG53" s="851"/>
      <c r="DH53" s="851"/>
      <c r="DI53" s="851"/>
      <c r="DJ53" s="851"/>
      <c r="DK53" s="851"/>
      <c r="DL53" s="851"/>
    </row>
    <row r="54" spans="1:116" s="852" customFormat="1" ht="14.1" customHeight="1">
      <c r="A54" s="996"/>
      <c r="B54" s="813"/>
      <c r="C54" s="812" t="s">
        <v>1454</v>
      </c>
      <c r="D54" s="812"/>
      <c r="E54" s="812"/>
      <c r="F54" s="812"/>
      <c r="G54" s="812"/>
      <c r="H54" s="388" t="s">
        <v>1822</v>
      </c>
      <c r="I54" s="812" t="s">
        <v>1417</v>
      </c>
      <c r="J54" s="812"/>
      <c r="K54" s="812"/>
      <c r="L54" s="840" t="s">
        <v>1453</v>
      </c>
      <c r="M54" s="812"/>
      <c r="N54" s="812"/>
      <c r="O54" s="812"/>
      <c r="P54" s="949" t="s">
        <v>1820</v>
      </c>
      <c r="Q54" s="1268"/>
      <c r="R54" s="1268"/>
      <c r="S54" s="1268"/>
      <c r="T54" s="1268"/>
      <c r="U54" s="1268"/>
      <c r="V54" s="1268"/>
      <c r="W54" s="1268"/>
      <c r="X54" s="1268"/>
      <c r="Y54" s="1268"/>
      <c r="Z54" s="1268"/>
      <c r="AA54" s="1268"/>
      <c r="AB54" s="1268"/>
      <c r="AC54" s="1268"/>
      <c r="AD54" s="213" t="s">
        <v>1821</v>
      </c>
      <c r="AE54" s="812"/>
      <c r="AF54" s="1247"/>
      <c r="AG54" s="1248"/>
      <c r="AH54" s="1248"/>
      <c r="AI54" s="1248"/>
      <c r="AJ54" s="1248"/>
      <c r="AK54" s="1249"/>
      <c r="AY54" s="851"/>
      <c r="AZ54" s="851"/>
      <c r="BA54" s="851"/>
      <c r="BB54" s="851"/>
      <c r="BC54" s="851"/>
      <c r="BD54" s="851"/>
      <c r="BE54" s="851"/>
      <c r="BF54" s="851"/>
      <c r="BG54" s="851"/>
      <c r="BH54" s="851"/>
      <c r="BI54" s="851"/>
      <c r="BJ54" s="851"/>
      <c r="BK54" s="851"/>
      <c r="BL54" s="851"/>
      <c r="BM54" s="851"/>
      <c r="BN54" s="851"/>
      <c r="BO54" s="851"/>
      <c r="BP54" s="851"/>
      <c r="BQ54" s="851"/>
      <c r="BR54" s="851"/>
      <c r="BS54" s="851"/>
      <c r="BT54" s="851"/>
      <c r="BU54" s="851"/>
      <c r="BV54" s="851"/>
      <c r="BW54" s="851"/>
      <c r="BX54" s="851"/>
      <c r="BY54" s="851"/>
      <c r="BZ54" s="851"/>
      <c r="CA54" s="851"/>
      <c r="CB54" s="851"/>
      <c r="CC54" s="851"/>
      <c r="CD54" s="851"/>
      <c r="CE54" s="851"/>
      <c r="CF54" s="851"/>
      <c r="CG54" s="851"/>
      <c r="CH54" s="851"/>
      <c r="CI54" s="851"/>
      <c r="CJ54" s="851"/>
      <c r="CK54" s="851"/>
      <c r="CL54" s="851"/>
      <c r="CM54" s="851"/>
      <c r="CN54" s="851"/>
      <c r="CO54" s="851"/>
      <c r="CP54" s="851"/>
      <c r="CQ54" s="851"/>
      <c r="CR54" s="851"/>
      <c r="CS54" s="851"/>
      <c r="CT54" s="851"/>
      <c r="CU54" s="851"/>
      <c r="CV54" s="851"/>
      <c r="CW54" s="851"/>
      <c r="CX54" s="851"/>
      <c r="CY54" s="851"/>
      <c r="CZ54" s="851"/>
      <c r="DA54" s="851"/>
      <c r="DB54" s="851"/>
      <c r="DC54" s="851"/>
      <c r="DD54" s="851"/>
      <c r="DE54" s="851"/>
      <c r="DF54" s="851"/>
      <c r="DG54" s="851"/>
      <c r="DH54" s="851"/>
      <c r="DI54" s="851"/>
      <c r="DJ54" s="851"/>
      <c r="DK54" s="851"/>
      <c r="DL54" s="851"/>
    </row>
    <row r="55" spans="1:116" s="852" customFormat="1" ht="14.1" customHeight="1">
      <c r="A55" s="996"/>
      <c r="B55" s="813"/>
      <c r="C55" s="812"/>
      <c r="D55" s="812"/>
      <c r="E55" s="812"/>
      <c r="F55" s="812"/>
      <c r="G55" s="812"/>
      <c r="H55" s="840"/>
      <c r="I55" s="812"/>
      <c r="J55" s="812"/>
      <c r="K55" s="812"/>
      <c r="L55" s="840" t="s">
        <v>1455</v>
      </c>
      <c r="M55" s="812"/>
      <c r="N55" s="812"/>
      <c r="O55" s="812"/>
      <c r="P55" s="949" t="s">
        <v>1820</v>
      </c>
      <c r="Q55" s="1268"/>
      <c r="R55" s="1268"/>
      <c r="S55" s="1268"/>
      <c r="T55" s="1268"/>
      <c r="U55" s="1268"/>
      <c r="V55" s="1268"/>
      <c r="W55" s="1268"/>
      <c r="X55" s="1268"/>
      <c r="Y55" s="1268"/>
      <c r="Z55" s="1268"/>
      <c r="AA55" s="1268"/>
      <c r="AB55" s="1268"/>
      <c r="AC55" s="1268"/>
      <c r="AD55" s="213" t="s">
        <v>1821</v>
      </c>
      <c r="AE55" s="812"/>
      <c r="AF55" s="840"/>
      <c r="AG55" s="812"/>
      <c r="AH55" s="812"/>
      <c r="AI55" s="812"/>
      <c r="AJ55" s="812"/>
      <c r="AK55" s="842"/>
      <c r="AY55" s="851"/>
      <c r="AZ55" s="851"/>
      <c r="BA55" s="851"/>
      <c r="BB55" s="851"/>
      <c r="BC55" s="851"/>
      <c r="BD55" s="851"/>
      <c r="BE55" s="851"/>
      <c r="BF55" s="851"/>
      <c r="BG55" s="851"/>
      <c r="BH55" s="851"/>
      <c r="BI55" s="851"/>
      <c r="BJ55" s="851"/>
      <c r="BK55" s="851"/>
      <c r="BL55" s="851"/>
      <c r="BM55" s="851"/>
      <c r="BN55" s="851"/>
      <c r="BO55" s="851"/>
      <c r="BP55" s="851"/>
      <c r="BQ55" s="851"/>
      <c r="BR55" s="851"/>
      <c r="BS55" s="851"/>
      <c r="BT55" s="851"/>
      <c r="BU55" s="851"/>
      <c r="BV55" s="851"/>
      <c r="BW55" s="851"/>
      <c r="BX55" s="851"/>
      <c r="BY55" s="851"/>
      <c r="BZ55" s="851"/>
      <c r="CA55" s="851"/>
      <c r="CB55" s="851"/>
      <c r="CC55" s="851"/>
      <c r="CD55" s="851"/>
      <c r="CE55" s="851"/>
      <c r="CF55" s="851"/>
      <c r="CG55" s="851"/>
      <c r="CH55" s="851"/>
      <c r="CI55" s="851"/>
      <c r="CJ55" s="851"/>
      <c r="CK55" s="851"/>
      <c r="CL55" s="851"/>
      <c r="CM55" s="851"/>
      <c r="CN55" s="851"/>
      <c r="CO55" s="851"/>
      <c r="CP55" s="851"/>
      <c r="CQ55" s="851"/>
      <c r="CR55" s="851"/>
      <c r="CS55" s="851"/>
      <c r="CT55" s="851"/>
      <c r="CU55" s="851"/>
      <c r="CV55" s="851"/>
      <c r="CW55" s="851"/>
      <c r="CX55" s="851"/>
      <c r="CY55" s="851"/>
      <c r="CZ55" s="851"/>
      <c r="DA55" s="851"/>
      <c r="DB55" s="851"/>
      <c r="DC55" s="851"/>
      <c r="DD55" s="851"/>
      <c r="DE55" s="851"/>
      <c r="DF55" s="851"/>
      <c r="DG55" s="851"/>
      <c r="DH55" s="851"/>
      <c r="DI55" s="851"/>
      <c r="DJ55" s="851"/>
      <c r="DK55" s="851"/>
      <c r="DL55" s="851"/>
    </row>
    <row r="56" spans="1:116" s="852" customFormat="1" ht="14.1" customHeight="1">
      <c r="A56" s="996"/>
      <c r="B56" s="813"/>
      <c r="C56" s="812"/>
      <c r="D56" s="812"/>
      <c r="E56" s="812"/>
      <c r="F56" s="812"/>
      <c r="G56" s="812"/>
      <c r="H56" s="840"/>
      <c r="I56" s="812"/>
      <c r="J56" s="812"/>
      <c r="K56" s="812"/>
      <c r="L56" s="840" t="s">
        <v>1456</v>
      </c>
      <c r="M56" s="812"/>
      <c r="N56" s="812"/>
      <c r="O56" s="812"/>
      <c r="P56" s="812"/>
      <c r="Q56" s="408" t="s">
        <v>514</v>
      </c>
      <c r="R56" s="812" t="s">
        <v>1823</v>
      </c>
      <c r="S56" s="812"/>
      <c r="T56" s="408" t="s">
        <v>514</v>
      </c>
      <c r="U56" s="812" t="s">
        <v>1824</v>
      </c>
      <c r="V56" s="812"/>
      <c r="W56" s="812"/>
      <c r="X56" s="812"/>
      <c r="Y56" s="812"/>
      <c r="Z56" s="812"/>
      <c r="AA56" s="812"/>
      <c r="AB56" s="812"/>
      <c r="AC56" s="812"/>
      <c r="AD56" s="213"/>
      <c r="AE56" s="812"/>
      <c r="AF56" s="840"/>
      <c r="AG56" s="812"/>
      <c r="AH56" s="812"/>
      <c r="AI56" s="812"/>
      <c r="AJ56" s="812"/>
      <c r="AK56" s="842"/>
      <c r="AY56" s="851"/>
      <c r="AZ56" s="851"/>
      <c r="BA56" s="851"/>
      <c r="BB56" s="851"/>
      <c r="BC56" s="851"/>
      <c r="BD56" s="851"/>
      <c r="BE56" s="851"/>
      <c r="BF56" s="851"/>
      <c r="BG56" s="851"/>
      <c r="BH56" s="851"/>
      <c r="BI56" s="851"/>
      <c r="BJ56" s="851"/>
      <c r="BK56" s="851"/>
      <c r="BL56" s="851"/>
      <c r="BM56" s="851"/>
      <c r="BN56" s="851"/>
      <c r="BO56" s="851"/>
      <c r="BP56" s="851"/>
      <c r="BQ56" s="851"/>
      <c r="BR56" s="851"/>
      <c r="BS56" s="851"/>
      <c r="BT56" s="851"/>
      <c r="BU56" s="851"/>
      <c r="BV56" s="851"/>
      <c r="BW56" s="851"/>
      <c r="BX56" s="851"/>
      <c r="BY56" s="851"/>
      <c r="BZ56" s="851"/>
      <c r="CA56" s="851"/>
      <c r="CB56" s="851"/>
      <c r="CC56" s="851"/>
      <c r="CD56" s="851"/>
      <c r="CE56" s="851"/>
      <c r="CF56" s="851"/>
      <c r="CG56" s="851"/>
      <c r="CH56" s="851"/>
      <c r="CI56" s="851"/>
      <c r="CJ56" s="851"/>
      <c r="CK56" s="851"/>
      <c r="CL56" s="851"/>
      <c r="CM56" s="851"/>
      <c r="CN56" s="851"/>
      <c r="CO56" s="851"/>
      <c r="CP56" s="851"/>
      <c r="CQ56" s="851"/>
      <c r="CR56" s="851"/>
      <c r="CS56" s="851"/>
      <c r="CT56" s="851"/>
      <c r="CU56" s="851"/>
      <c r="CV56" s="851"/>
      <c r="CW56" s="851"/>
      <c r="CX56" s="851"/>
      <c r="CY56" s="851"/>
      <c r="CZ56" s="851"/>
      <c r="DA56" s="851"/>
      <c r="DB56" s="851"/>
      <c r="DC56" s="851"/>
      <c r="DD56" s="851"/>
      <c r="DE56" s="851"/>
      <c r="DF56" s="851"/>
      <c r="DG56" s="851"/>
      <c r="DH56" s="851"/>
      <c r="DI56" s="851"/>
      <c r="DJ56" s="851"/>
      <c r="DK56" s="851"/>
      <c r="DL56" s="851"/>
    </row>
    <row r="57" spans="1:116" s="852" customFormat="1" ht="14.1" customHeight="1">
      <c r="A57" s="996"/>
      <c r="B57" s="813"/>
      <c r="C57" s="812"/>
      <c r="D57" s="812"/>
      <c r="E57" s="812"/>
      <c r="F57" s="812"/>
      <c r="G57" s="812"/>
      <c r="H57" s="840"/>
      <c r="I57" s="812"/>
      <c r="J57" s="812"/>
      <c r="K57" s="812"/>
      <c r="L57" s="840" t="s">
        <v>1436</v>
      </c>
      <c r="M57" s="812"/>
      <c r="N57" s="812"/>
      <c r="O57" s="949" t="s">
        <v>1820</v>
      </c>
      <c r="P57" s="1268"/>
      <c r="Q57" s="1268"/>
      <c r="R57" s="1268"/>
      <c r="S57" s="1268"/>
      <c r="T57" s="1268"/>
      <c r="U57" s="1268"/>
      <c r="V57" s="1268"/>
      <c r="W57" s="1268"/>
      <c r="X57" s="1268"/>
      <c r="Y57" s="1268"/>
      <c r="Z57" s="1268"/>
      <c r="AA57" s="1268"/>
      <c r="AB57" s="1268"/>
      <c r="AC57" s="1268"/>
      <c r="AD57" s="213" t="s">
        <v>1821</v>
      </c>
      <c r="AE57" s="812"/>
      <c r="AF57" s="840"/>
      <c r="AG57" s="812"/>
      <c r="AH57" s="812"/>
      <c r="AI57" s="812"/>
      <c r="AJ57" s="812"/>
      <c r="AK57" s="842"/>
      <c r="AY57" s="851"/>
      <c r="AZ57" s="851"/>
      <c r="BA57" s="851"/>
      <c r="BB57" s="851"/>
      <c r="BC57" s="851"/>
      <c r="BD57" s="851"/>
      <c r="BE57" s="851"/>
      <c r="BF57" s="851"/>
      <c r="BG57" s="851"/>
      <c r="BH57" s="851"/>
      <c r="BI57" s="851"/>
      <c r="BJ57" s="851"/>
      <c r="BK57" s="851"/>
      <c r="BL57" s="851"/>
      <c r="BM57" s="851"/>
      <c r="BN57" s="851"/>
      <c r="BO57" s="851"/>
      <c r="BP57" s="851"/>
      <c r="BQ57" s="851"/>
      <c r="BR57" s="851"/>
      <c r="BS57" s="851"/>
      <c r="BT57" s="851"/>
      <c r="BU57" s="851"/>
      <c r="BV57" s="851"/>
      <c r="BW57" s="851"/>
      <c r="BX57" s="851"/>
      <c r="BY57" s="851"/>
      <c r="BZ57" s="851"/>
      <c r="CA57" s="851"/>
      <c r="CB57" s="851"/>
      <c r="CC57" s="851"/>
      <c r="CD57" s="851"/>
      <c r="CE57" s="851"/>
      <c r="CF57" s="851"/>
      <c r="CG57" s="851"/>
      <c r="CH57" s="851"/>
      <c r="CI57" s="851"/>
      <c r="CJ57" s="851"/>
      <c r="CK57" s="851"/>
      <c r="CL57" s="851"/>
      <c r="CM57" s="851"/>
      <c r="CN57" s="851"/>
      <c r="CO57" s="851"/>
      <c r="CP57" s="851"/>
      <c r="CQ57" s="851"/>
      <c r="CR57" s="851"/>
      <c r="CS57" s="851"/>
      <c r="CT57" s="851"/>
      <c r="CU57" s="851"/>
      <c r="CV57" s="851"/>
      <c r="CW57" s="851"/>
      <c r="CX57" s="851"/>
      <c r="CY57" s="851"/>
      <c r="CZ57" s="851"/>
      <c r="DA57" s="851"/>
      <c r="DB57" s="851"/>
      <c r="DC57" s="851"/>
      <c r="DD57" s="851"/>
      <c r="DE57" s="851"/>
      <c r="DF57" s="851"/>
      <c r="DG57" s="851"/>
      <c r="DH57" s="851"/>
      <c r="DI57" s="851"/>
      <c r="DJ57" s="851"/>
      <c r="DK57" s="851"/>
      <c r="DL57" s="851"/>
    </row>
    <row r="58" spans="1:116" s="852" customFormat="1" ht="9.9499999999999993" customHeight="1">
      <c r="A58" s="998"/>
      <c r="B58" s="848"/>
      <c r="C58" s="846"/>
      <c r="D58" s="847"/>
      <c r="E58" s="847"/>
      <c r="F58" s="847"/>
      <c r="G58" s="847"/>
      <c r="H58" s="846"/>
      <c r="I58" s="847"/>
      <c r="J58" s="847"/>
      <c r="K58" s="847"/>
      <c r="L58" s="846"/>
      <c r="M58" s="847"/>
      <c r="N58" s="847"/>
      <c r="O58" s="847"/>
      <c r="P58" s="847"/>
      <c r="Q58" s="847"/>
      <c r="R58" s="847"/>
      <c r="S58" s="847"/>
      <c r="T58" s="847"/>
      <c r="U58" s="847"/>
      <c r="V58" s="847"/>
      <c r="W58" s="847"/>
      <c r="X58" s="847"/>
      <c r="Y58" s="847"/>
      <c r="Z58" s="847"/>
      <c r="AA58" s="847"/>
      <c r="AB58" s="847"/>
      <c r="AC58" s="847"/>
      <c r="AD58" s="236"/>
      <c r="AE58" s="847"/>
      <c r="AF58" s="846"/>
      <c r="AG58" s="847"/>
      <c r="AH58" s="847"/>
      <c r="AI58" s="847"/>
      <c r="AJ58" s="847"/>
      <c r="AK58" s="997"/>
      <c r="AY58" s="851"/>
      <c r="AZ58" s="851"/>
      <c r="BA58" s="851"/>
      <c r="BB58" s="851"/>
      <c r="BC58" s="851"/>
      <c r="BD58" s="851"/>
      <c r="BE58" s="851"/>
      <c r="BF58" s="851"/>
      <c r="BG58" s="851"/>
      <c r="BH58" s="851"/>
      <c r="BI58" s="851"/>
      <c r="BJ58" s="851"/>
      <c r="BK58" s="851"/>
      <c r="BL58" s="851"/>
      <c r="BM58" s="851"/>
      <c r="BN58" s="851"/>
      <c r="BO58" s="851"/>
      <c r="BP58" s="851"/>
      <c r="BQ58" s="851"/>
      <c r="BR58" s="851"/>
      <c r="BS58" s="851"/>
      <c r="BT58" s="851"/>
      <c r="BU58" s="851"/>
      <c r="BV58" s="851"/>
      <c r="BW58" s="851"/>
      <c r="BX58" s="851"/>
      <c r="BY58" s="851"/>
      <c r="BZ58" s="851"/>
      <c r="CA58" s="851"/>
      <c r="CB58" s="851"/>
      <c r="CC58" s="851"/>
      <c r="CD58" s="851"/>
      <c r="CE58" s="851"/>
      <c r="CF58" s="851"/>
      <c r="CG58" s="851"/>
      <c r="CH58" s="851"/>
      <c r="CI58" s="851"/>
      <c r="CJ58" s="851"/>
      <c r="CK58" s="851"/>
      <c r="CL58" s="851"/>
      <c r="CM58" s="851"/>
      <c r="CN58" s="851"/>
      <c r="CO58" s="851"/>
      <c r="CP58" s="851"/>
      <c r="CQ58" s="851"/>
      <c r="CR58" s="851"/>
      <c r="CS58" s="851"/>
      <c r="CT58" s="851"/>
      <c r="CU58" s="851"/>
      <c r="CV58" s="851"/>
      <c r="CW58" s="851"/>
      <c r="CX58" s="851"/>
      <c r="CY58" s="851"/>
      <c r="CZ58" s="851"/>
      <c r="DA58" s="851"/>
      <c r="DB58" s="851"/>
      <c r="DC58" s="851"/>
      <c r="DD58" s="851"/>
      <c r="DE58" s="851"/>
      <c r="DF58" s="851"/>
      <c r="DG58" s="851"/>
      <c r="DH58" s="851"/>
      <c r="DI58" s="851"/>
      <c r="DJ58" s="851"/>
      <c r="DK58" s="851"/>
      <c r="DL58" s="851"/>
    </row>
    <row r="59" spans="1:116" s="852" customFormat="1" ht="14.1" customHeight="1">
      <c r="A59" s="996" t="s">
        <v>1833</v>
      </c>
      <c r="B59" s="813"/>
      <c r="C59" s="812" t="s">
        <v>1448</v>
      </c>
      <c r="D59" s="812"/>
      <c r="E59" s="812"/>
      <c r="F59" s="812"/>
      <c r="G59" s="812"/>
      <c r="H59" s="388" t="s">
        <v>1822</v>
      </c>
      <c r="I59" s="812" t="s">
        <v>1823</v>
      </c>
      <c r="J59" s="812"/>
      <c r="K59" s="812"/>
      <c r="L59" s="840" t="s">
        <v>1449</v>
      </c>
      <c r="M59" s="812"/>
      <c r="N59" s="812"/>
      <c r="O59" s="812"/>
      <c r="P59" s="949" t="s">
        <v>1820</v>
      </c>
      <c r="Q59" s="1272"/>
      <c r="R59" s="1272"/>
      <c r="S59" s="1272"/>
      <c r="T59" s="1272"/>
      <c r="U59" s="1272"/>
      <c r="V59" s="1272"/>
      <c r="W59" s="1272"/>
      <c r="X59" s="1272"/>
      <c r="Y59" s="1272"/>
      <c r="Z59" s="1272"/>
      <c r="AA59" s="1272"/>
      <c r="AB59" s="1272"/>
      <c r="AC59" s="1272"/>
      <c r="AD59" s="213" t="s">
        <v>1821</v>
      </c>
      <c r="AE59" s="812"/>
      <c r="AF59" s="388" t="s">
        <v>1822</v>
      </c>
      <c r="AG59" s="812" t="s">
        <v>1823</v>
      </c>
      <c r="AH59" s="812"/>
      <c r="AI59" s="408" t="s">
        <v>1822</v>
      </c>
      <c r="AJ59" s="812" t="s">
        <v>1824</v>
      </c>
      <c r="AK59" s="842"/>
      <c r="AY59" s="851"/>
      <c r="AZ59" s="851"/>
      <c r="BA59" s="851"/>
      <c r="BB59" s="851"/>
      <c r="BC59" s="851"/>
      <c r="BD59" s="851"/>
      <c r="BE59" s="851"/>
      <c r="BF59" s="851"/>
      <c r="BG59" s="851"/>
      <c r="BH59" s="851"/>
      <c r="BI59" s="851"/>
      <c r="BJ59" s="851"/>
      <c r="BK59" s="851"/>
      <c r="BL59" s="851"/>
      <c r="BM59" s="851"/>
      <c r="BN59" s="851"/>
      <c r="BO59" s="851"/>
      <c r="BP59" s="851"/>
      <c r="BQ59" s="851"/>
      <c r="BR59" s="851"/>
      <c r="BS59" s="851"/>
      <c r="BT59" s="851"/>
      <c r="BU59" s="851"/>
      <c r="BV59" s="851"/>
      <c r="BW59" s="851"/>
      <c r="BX59" s="851"/>
      <c r="BY59" s="851"/>
      <c r="BZ59" s="851"/>
      <c r="CA59" s="851"/>
      <c r="CB59" s="851"/>
      <c r="CC59" s="851"/>
      <c r="CD59" s="851"/>
      <c r="CE59" s="851"/>
      <c r="CF59" s="851"/>
      <c r="CG59" s="851"/>
      <c r="CH59" s="851"/>
      <c r="CI59" s="851"/>
      <c r="CJ59" s="851"/>
      <c r="CK59" s="851"/>
      <c r="CL59" s="851"/>
      <c r="CM59" s="851"/>
      <c r="CN59" s="851"/>
      <c r="CO59" s="851"/>
      <c r="CP59" s="851"/>
      <c r="CQ59" s="851"/>
      <c r="CR59" s="851"/>
      <c r="CS59" s="851"/>
      <c r="CT59" s="851"/>
      <c r="CU59" s="851"/>
      <c r="CV59" s="851"/>
      <c r="CW59" s="851"/>
      <c r="CX59" s="851"/>
      <c r="CY59" s="851"/>
      <c r="CZ59" s="851"/>
      <c r="DA59" s="851"/>
      <c r="DB59" s="851"/>
      <c r="DC59" s="851"/>
      <c r="DD59" s="851"/>
      <c r="DE59" s="851"/>
      <c r="DF59" s="851"/>
      <c r="DG59" s="851"/>
      <c r="DH59" s="851"/>
      <c r="DI59" s="851"/>
      <c r="DJ59" s="851"/>
      <c r="DK59" s="851"/>
      <c r="DL59" s="851"/>
    </row>
    <row r="60" spans="1:116" s="852" customFormat="1" ht="14.1" customHeight="1">
      <c r="A60" s="996" t="s">
        <v>1834</v>
      </c>
      <c r="B60" s="813"/>
      <c r="C60" s="812" t="s">
        <v>1458</v>
      </c>
      <c r="D60" s="812"/>
      <c r="E60" s="812"/>
      <c r="F60" s="812"/>
      <c r="G60" s="812"/>
      <c r="H60" s="388" t="s">
        <v>1822</v>
      </c>
      <c r="I60" s="812" t="s">
        <v>1824</v>
      </c>
      <c r="J60" s="812"/>
      <c r="K60" s="812"/>
      <c r="L60" s="840" t="s">
        <v>1451</v>
      </c>
      <c r="M60" s="812"/>
      <c r="N60" s="812"/>
      <c r="O60" s="812"/>
      <c r="P60" s="949" t="s">
        <v>1820</v>
      </c>
      <c r="Q60" s="1268"/>
      <c r="R60" s="1268"/>
      <c r="S60" s="1268"/>
      <c r="T60" s="1268"/>
      <c r="U60" s="1268"/>
      <c r="V60" s="1268"/>
      <c r="W60" s="1268"/>
      <c r="X60" s="1268"/>
      <c r="Y60" s="1268"/>
      <c r="Z60" s="1268"/>
      <c r="AA60" s="1268"/>
      <c r="AB60" s="1268"/>
      <c r="AC60" s="1268"/>
      <c r="AD60" s="213" t="s">
        <v>1821</v>
      </c>
      <c r="AE60" s="812"/>
      <c r="AF60" s="1247" t="s">
        <v>1820</v>
      </c>
      <c r="AG60" s="1248"/>
      <c r="AH60" s="1248"/>
      <c r="AI60" s="1248"/>
      <c r="AJ60" s="1248"/>
      <c r="AK60" s="1249" t="s">
        <v>1821</v>
      </c>
      <c r="AY60" s="851"/>
      <c r="AZ60" s="851"/>
      <c r="BA60" s="851"/>
      <c r="BB60" s="851"/>
      <c r="BC60" s="851"/>
      <c r="BD60" s="851"/>
      <c r="BE60" s="851"/>
      <c r="BF60" s="851"/>
      <c r="BG60" s="851"/>
      <c r="BH60" s="851"/>
      <c r="BI60" s="851"/>
      <c r="BJ60" s="851"/>
      <c r="BK60" s="851"/>
      <c r="BL60" s="851"/>
      <c r="BM60" s="851"/>
      <c r="BN60" s="851"/>
      <c r="BO60" s="851"/>
      <c r="BP60" s="851"/>
      <c r="BQ60" s="851"/>
      <c r="BR60" s="851"/>
      <c r="BS60" s="851"/>
      <c r="BT60" s="851"/>
      <c r="BU60" s="851"/>
      <c r="BV60" s="851"/>
      <c r="BW60" s="851"/>
      <c r="BX60" s="851"/>
      <c r="BY60" s="851"/>
      <c r="BZ60" s="851"/>
      <c r="CA60" s="851"/>
      <c r="CB60" s="851"/>
      <c r="CC60" s="851"/>
      <c r="CD60" s="851"/>
      <c r="CE60" s="851"/>
      <c r="CF60" s="851"/>
      <c r="CG60" s="851"/>
      <c r="CH60" s="851"/>
      <c r="CI60" s="851"/>
      <c r="CJ60" s="851"/>
      <c r="CK60" s="851"/>
      <c r="CL60" s="851"/>
      <c r="CM60" s="851"/>
      <c r="CN60" s="851"/>
      <c r="CO60" s="851"/>
      <c r="CP60" s="851"/>
      <c r="CQ60" s="851"/>
      <c r="CR60" s="851"/>
      <c r="CS60" s="851"/>
      <c r="CT60" s="851"/>
      <c r="CU60" s="851"/>
      <c r="CV60" s="851"/>
      <c r="CW60" s="851"/>
      <c r="CX60" s="851"/>
      <c r="CY60" s="851"/>
      <c r="CZ60" s="851"/>
      <c r="DA60" s="851"/>
      <c r="DB60" s="851"/>
      <c r="DC60" s="851"/>
      <c r="DD60" s="851"/>
      <c r="DE60" s="851"/>
      <c r="DF60" s="851"/>
      <c r="DG60" s="851"/>
      <c r="DH60" s="851"/>
      <c r="DI60" s="851"/>
      <c r="DJ60" s="851"/>
      <c r="DK60" s="851"/>
      <c r="DL60" s="851"/>
    </row>
    <row r="61" spans="1:116" s="852" customFormat="1" ht="14.1" customHeight="1">
      <c r="A61" s="996" t="s">
        <v>1835</v>
      </c>
      <c r="B61" s="813"/>
      <c r="C61" s="812" t="s">
        <v>1459</v>
      </c>
      <c r="D61" s="812"/>
      <c r="E61" s="812"/>
      <c r="F61" s="812"/>
      <c r="G61" s="812"/>
      <c r="H61" s="388" t="s">
        <v>1822</v>
      </c>
      <c r="I61" s="812" t="s">
        <v>1460</v>
      </c>
      <c r="J61" s="812"/>
      <c r="K61" s="812"/>
      <c r="L61" s="840" t="s">
        <v>1453</v>
      </c>
      <c r="M61" s="812"/>
      <c r="N61" s="812"/>
      <c r="O61" s="812"/>
      <c r="P61" s="949" t="s">
        <v>1820</v>
      </c>
      <c r="Q61" s="991"/>
      <c r="R61" s="991"/>
      <c r="S61" s="991"/>
      <c r="T61" s="991"/>
      <c r="U61" s="991"/>
      <c r="V61" s="991"/>
      <c r="W61" s="991"/>
      <c r="X61" s="991"/>
      <c r="Y61" s="991"/>
      <c r="Z61" s="991"/>
      <c r="AA61" s="991"/>
      <c r="AB61" s="991"/>
      <c r="AC61" s="991"/>
      <c r="AD61" s="213" t="s">
        <v>1821</v>
      </c>
      <c r="AE61" s="812"/>
      <c r="AF61" s="1247"/>
      <c r="AG61" s="1248"/>
      <c r="AH61" s="1248"/>
      <c r="AI61" s="1248"/>
      <c r="AJ61" s="1248"/>
      <c r="AK61" s="1249"/>
      <c r="AY61" s="851"/>
      <c r="AZ61" s="851"/>
      <c r="BA61" s="851"/>
      <c r="BB61" s="851"/>
      <c r="BC61" s="851"/>
      <c r="BD61" s="851"/>
      <c r="BE61" s="851"/>
      <c r="BF61" s="851"/>
      <c r="BG61" s="851"/>
      <c r="BH61" s="851"/>
      <c r="BI61" s="851"/>
      <c r="BJ61" s="851"/>
      <c r="BK61" s="851"/>
      <c r="BL61" s="851"/>
      <c r="BM61" s="851"/>
      <c r="BN61" s="851"/>
      <c r="BO61" s="851"/>
      <c r="BP61" s="851"/>
      <c r="BQ61" s="851"/>
      <c r="BR61" s="851"/>
      <c r="BS61" s="851"/>
      <c r="BT61" s="851"/>
      <c r="BU61" s="851"/>
      <c r="BV61" s="851"/>
      <c r="BW61" s="851"/>
      <c r="BX61" s="851"/>
      <c r="BY61" s="851"/>
      <c r="BZ61" s="851"/>
      <c r="CA61" s="851"/>
      <c r="CB61" s="851"/>
      <c r="CC61" s="851"/>
      <c r="CD61" s="851"/>
      <c r="CE61" s="851"/>
      <c r="CF61" s="851"/>
      <c r="CG61" s="851"/>
      <c r="CH61" s="851"/>
      <c r="CI61" s="851"/>
      <c r="CJ61" s="851"/>
      <c r="CK61" s="851"/>
      <c r="CL61" s="851"/>
      <c r="CM61" s="851"/>
      <c r="CN61" s="851"/>
      <c r="CO61" s="851"/>
      <c r="CP61" s="851"/>
      <c r="CQ61" s="851"/>
      <c r="CR61" s="851"/>
      <c r="CS61" s="851"/>
      <c r="CT61" s="851"/>
      <c r="CU61" s="851"/>
      <c r="CV61" s="851"/>
      <c r="CW61" s="851"/>
      <c r="CX61" s="851"/>
      <c r="CY61" s="851"/>
      <c r="CZ61" s="851"/>
      <c r="DA61" s="851"/>
      <c r="DB61" s="851"/>
      <c r="DC61" s="851"/>
      <c r="DD61" s="851"/>
      <c r="DE61" s="851"/>
      <c r="DF61" s="851"/>
      <c r="DG61" s="851"/>
      <c r="DH61" s="851"/>
      <c r="DI61" s="851"/>
      <c r="DJ61" s="851"/>
      <c r="DK61" s="851"/>
      <c r="DL61" s="851"/>
    </row>
    <row r="62" spans="1:116" s="852" customFormat="1" ht="14.1" customHeight="1">
      <c r="A62" s="996" t="s">
        <v>1836</v>
      </c>
      <c r="B62" s="813"/>
      <c r="C62" s="812" t="s">
        <v>1462</v>
      </c>
      <c r="D62" s="812"/>
      <c r="E62" s="812"/>
      <c r="F62" s="812"/>
      <c r="G62" s="812"/>
      <c r="H62" s="840"/>
      <c r="I62" s="812"/>
      <c r="J62" s="812"/>
      <c r="K62" s="812"/>
      <c r="L62" s="840" t="s">
        <v>1455</v>
      </c>
      <c r="M62" s="812"/>
      <c r="N62" s="812"/>
      <c r="O62" s="812"/>
      <c r="P62" s="949" t="s">
        <v>1820</v>
      </c>
      <c r="Q62" s="1268"/>
      <c r="R62" s="1268"/>
      <c r="S62" s="1268"/>
      <c r="T62" s="1268"/>
      <c r="U62" s="1268"/>
      <c r="V62" s="1268"/>
      <c r="W62" s="1268"/>
      <c r="X62" s="1268"/>
      <c r="Y62" s="1268"/>
      <c r="Z62" s="1268"/>
      <c r="AA62" s="1268"/>
      <c r="AB62" s="1268"/>
      <c r="AC62" s="1268"/>
      <c r="AD62" s="213" t="s">
        <v>1821</v>
      </c>
      <c r="AE62" s="812"/>
      <c r="AF62" s="840"/>
      <c r="AG62" s="812"/>
      <c r="AH62" s="812"/>
      <c r="AI62" s="812"/>
      <c r="AJ62" s="812"/>
      <c r="AK62" s="842"/>
      <c r="AY62" s="851"/>
      <c r="AZ62" s="851"/>
      <c r="BA62" s="851"/>
      <c r="BB62" s="851"/>
      <c r="BC62" s="851"/>
      <c r="BD62" s="851"/>
      <c r="BE62" s="851"/>
      <c r="BF62" s="851"/>
      <c r="BG62" s="851"/>
      <c r="BH62" s="851"/>
      <c r="BI62" s="851"/>
      <c r="BJ62" s="851"/>
      <c r="BK62" s="851"/>
      <c r="BL62" s="851"/>
      <c r="BM62" s="851"/>
      <c r="BN62" s="851"/>
      <c r="BO62" s="851"/>
      <c r="BP62" s="851"/>
      <c r="BQ62" s="851"/>
      <c r="BR62" s="851"/>
      <c r="BS62" s="851"/>
      <c r="BT62" s="851"/>
      <c r="BU62" s="851"/>
      <c r="BV62" s="851"/>
      <c r="BW62" s="851"/>
      <c r="BX62" s="851"/>
      <c r="BY62" s="851"/>
      <c r="BZ62" s="851"/>
      <c r="CA62" s="851"/>
      <c r="CB62" s="851"/>
      <c r="CC62" s="851"/>
      <c r="CD62" s="851"/>
      <c r="CE62" s="851"/>
      <c r="CF62" s="851"/>
      <c r="CG62" s="851"/>
      <c r="CH62" s="851"/>
      <c r="CI62" s="851"/>
      <c r="CJ62" s="851"/>
      <c r="CK62" s="851"/>
      <c r="CL62" s="851"/>
      <c r="CM62" s="851"/>
      <c r="CN62" s="851"/>
      <c r="CO62" s="851"/>
      <c r="CP62" s="851"/>
      <c r="CQ62" s="851"/>
      <c r="CR62" s="851"/>
      <c r="CS62" s="851"/>
      <c r="CT62" s="851"/>
      <c r="CU62" s="851"/>
      <c r="CV62" s="851"/>
      <c r="CW62" s="851"/>
      <c r="CX62" s="851"/>
      <c r="CY62" s="851"/>
      <c r="CZ62" s="851"/>
      <c r="DA62" s="851"/>
      <c r="DB62" s="851"/>
      <c r="DC62" s="851"/>
      <c r="DD62" s="851"/>
      <c r="DE62" s="851"/>
      <c r="DF62" s="851"/>
      <c r="DG62" s="851"/>
      <c r="DH62" s="851"/>
      <c r="DI62" s="851"/>
      <c r="DJ62" s="851"/>
      <c r="DK62" s="851"/>
      <c r="DL62" s="851"/>
    </row>
    <row r="63" spans="1:116" s="852" customFormat="1" ht="14.1" customHeight="1">
      <c r="A63" s="996" t="s">
        <v>1461</v>
      </c>
      <c r="B63" s="813"/>
      <c r="C63" s="812"/>
      <c r="D63" s="812"/>
      <c r="E63" s="812"/>
      <c r="F63" s="812"/>
      <c r="G63" s="812"/>
      <c r="H63" s="840"/>
      <c r="I63" s="812"/>
      <c r="J63" s="812"/>
      <c r="K63" s="812"/>
      <c r="L63" s="840" t="s">
        <v>1436</v>
      </c>
      <c r="M63" s="812"/>
      <c r="N63" s="812"/>
      <c r="O63" s="949" t="s">
        <v>1820</v>
      </c>
      <c r="P63" s="1268"/>
      <c r="Q63" s="1268"/>
      <c r="R63" s="1268"/>
      <c r="S63" s="1268"/>
      <c r="T63" s="1268"/>
      <c r="U63" s="1268"/>
      <c r="V63" s="1268"/>
      <c r="W63" s="1268"/>
      <c r="X63" s="1268"/>
      <c r="Y63" s="1268"/>
      <c r="Z63" s="1268"/>
      <c r="AA63" s="1268"/>
      <c r="AB63" s="1268"/>
      <c r="AC63" s="1268"/>
      <c r="AD63" s="213" t="s">
        <v>1821</v>
      </c>
      <c r="AE63" s="812"/>
      <c r="AF63" s="840"/>
      <c r="AG63" s="812"/>
      <c r="AH63" s="812"/>
      <c r="AI63" s="812"/>
      <c r="AJ63" s="812"/>
      <c r="AK63" s="842"/>
      <c r="AY63" s="851"/>
      <c r="AZ63" s="851"/>
      <c r="BA63" s="851"/>
      <c r="BB63" s="851"/>
      <c r="BC63" s="851"/>
      <c r="BD63" s="851"/>
      <c r="BE63" s="851"/>
      <c r="BF63" s="851"/>
      <c r="BG63" s="851"/>
      <c r="BH63" s="851"/>
      <c r="BI63" s="851"/>
      <c r="BJ63" s="851"/>
      <c r="BK63" s="851"/>
      <c r="BL63" s="851"/>
      <c r="BM63" s="851"/>
      <c r="BN63" s="851"/>
      <c r="BO63" s="851"/>
      <c r="BP63" s="851"/>
      <c r="BQ63" s="851"/>
      <c r="BR63" s="851"/>
      <c r="BS63" s="851"/>
      <c r="BT63" s="851"/>
      <c r="BU63" s="851"/>
      <c r="BV63" s="851"/>
      <c r="BW63" s="851"/>
      <c r="BX63" s="851"/>
      <c r="BY63" s="851"/>
      <c r="BZ63" s="851"/>
      <c r="CA63" s="851"/>
      <c r="CB63" s="851"/>
      <c r="CC63" s="851"/>
      <c r="CD63" s="851"/>
      <c r="CE63" s="851"/>
      <c r="CF63" s="851"/>
      <c r="CG63" s="851"/>
      <c r="CH63" s="851"/>
      <c r="CI63" s="851"/>
      <c r="CJ63" s="851"/>
      <c r="CK63" s="851"/>
      <c r="CL63" s="851"/>
      <c r="CM63" s="851"/>
      <c r="CN63" s="851"/>
      <c r="CO63" s="851"/>
      <c r="CP63" s="851"/>
      <c r="CQ63" s="851"/>
      <c r="CR63" s="851"/>
      <c r="CS63" s="851"/>
      <c r="CT63" s="851"/>
      <c r="CU63" s="851"/>
      <c r="CV63" s="851"/>
      <c r="CW63" s="851"/>
      <c r="CX63" s="851"/>
      <c r="CY63" s="851"/>
      <c r="CZ63" s="851"/>
      <c r="DA63" s="851"/>
      <c r="DB63" s="851"/>
      <c r="DC63" s="851"/>
      <c r="DD63" s="851"/>
      <c r="DE63" s="851"/>
      <c r="DF63" s="851"/>
      <c r="DG63" s="851"/>
      <c r="DH63" s="851"/>
      <c r="DI63" s="851"/>
      <c r="DJ63" s="851"/>
      <c r="DK63" s="851"/>
      <c r="DL63" s="851"/>
    </row>
    <row r="64" spans="1:116" s="852" customFormat="1" ht="9.9499999999999993" customHeight="1" thickBot="1">
      <c r="A64" s="999"/>
      <c r="B64" s="951"/>
      <c r="C64" s="952"/>
      <c r="D64" s="952"/>
      <c r="E64" s="952"/>
      <c r="F64" s="952"/>
      <c r="G64" s="952"/>
      <c r="H64" s="950"/>
      <c r="I64" s="952"/>
      <c r="J64" s="952"/>
      <c r="K64" s="952"/>
      <c r="L64" s="950"/>
      <c r="M64" s="952"/>
      <c r="N64" s="952"/>
      <c r="O64" s="952"/>
      <c r="P64" s="952"/>
      <c r="Q64" s="952"/>
      <c r="R64" s="952"/>
      <c r="S64" s="952"/>
      <c r="T64" s="952"/>
      <c r="U64" s="952"/>
      <c r="V64" s="952"/>
      <c r="W64" s="952"/>
      <c r="X64" s="952"/>
      <c r="Y64" s="952"/>
      <c r="Z64" s="952"/>
      <c r="AA64" s="952"/>
      <c r="AB64" s="952"/>
      <c r="AC64" s="952"/>
      <c r="AD64" s="220"/>
      <c r="AE64" s="952"/>
      <c r="AF64" s="950"/>
      <c r="AG64" s="952"/>
      <c r="AH64" s="952"/>
      <c r="AI64" s="952"/>
      <c r="AJ64" s="952"/>
      <c r="AK64" s="1000"/>
      <c r="AY64" s="851"/>
      <c r="AZ64" s="851"/>
      <c r="BA64" s="851"/>
      <c r="BB64" s="851"/>
      <c r="BC64" s="851"/>
      <c r="BD64" s="851"/>
      <c r="BE64" s="851"/>
      <c r="BF64" s="851"/>
      <c r="BG64" s="851"/>
      <c r="BH64" s="851"/>
      <c r="BI64" s="851"/>
      <c r="BJ64" s="851"/>
      <c r="BK64" s="851"/>
      <c r="BL64" s="851"/>
      <c r="BM64" s="851"/>
      <c r="BN64" s="851"/>
      <c r="BO64" s="851"/>
      <c r="BP64" s="851"/>
      <c r="BQ64" s="851"/>
      <c r="BR64" s="851"/>
      <c r="BS64" s="851"/>
      <c r="BT64" s="851"/>
      <c r="BU64" s="851"/>
      <c r="BV64" s="851"/>
      <c r="BW64" s="851"/>
      <c r="BX64" s="851"/>
      <c r="BY64" s="851"/>
      <c r="BZ64" s="851"/>
      <c r="CA64" s="851"/>
      <c r="CB64" s="851"/>
      <c r="CC64" s="851"/>
      <c r="CD64" s="851"/>
      <c r="CE64" s="851"/>
      <c r="CF64" s="851"/>
      <c r="CG64" s="851"/>
      <c r="CH64" s="851"/>
      <c r="CI64" s="851"/>
      <c r="CJ64" s="851"/>
      <c r="CK64" s="851"/>
      <c r="CL64" s="851"/>
      <c r="CM64" s="851"/>
      <c r="CN64" s="851"/>
      <c r="CO64" s="851"/>
      <c r="CP64" s="851"/>
      <c r="CQ64" s="851"/>
      <c r="CR64" s="851"/>
      <c r="CS64" s="851"/>
      <c r="CT64" s="851"/>
      <c r="CU64" s="851"/>
      <c r="CV64" s="851"/>
      <c r="CW64" s="851"/>
      <c r="CX64" s="851"/>
      <c r="CY64" s="851"/>
      <c r="CZ64" s="851"/>
      <c r="DA64" s="851"/>
      <c r="DB64" s="851"/>
      <c r="DC64" s="851"/>
      <c r="DD64" s="851"/>
      <c r="DE64" s="851"/>
      <c r="DF64" s="851"/>
      <c r="DG64" s="851"/>
      <c r="DH64" s="851"/>
      <c r="DI64" s="851"/>
      <c r="DJ64" s="851"/>
      <c r="DK64" s="851"/>
      <c r="DL64" s="851"/>
    </row>
    <row r="65" spans="1:116" s="852" customFormat="1" ht="14.1" customHeight="1">
      <c r="A65" s="812"/>
      <c r="B65" s="812"/>
      <c r="C65" s="812"/>
      <c r="D65" s="812"/>
      <c r="E65" s="812"/>
      <c r="F65" s="812"/>
      <c r="G65" s="812"/>
      <c r="H65" s="812"/>
      <c r="I65" s="812"/>
      <c r="J65" s="812"/>
      <c r="K65" s="812"/>
      <c r="L65" s="812"/>
      <c r="M65" s="812"/>
      <c r="N65" s="812"/>
      <c r="O65" s="812"/>
      <c r="P65" s="812"/>
      <c r="Q65" s="812"/>
      <c r="R65" s="812"/>
      <c r="S65" s="812"/>
      <c r="T65" s="812"/>
      <c r="U65" s="812"/>
      <c r="V65" s="812"/>
      <c r="W65" s="812"/>
      <c r="X65" s="812"/>
      <c r="Y65" s="812"/>
      <c r="Z65" s="812"/>
      <c r="AA65" s="812"/>
      <c r="AB65" s="812"/>
      <c r="AC65" s="812"/>
      <c r="AD65" s="213"/>
      <c r="AE65" s="812"/>
      <c r="AF65" s="812"/>
      <c r="AG65" s="812"/>
      <c r="AH65" s="812"/>
      <c r="AI65" s="812"/>
      <c r="AJ65" s="812"/>
      <c r="AK65" s="992"/>
      <c r="AY65" s="851"/>
      <c r="AZ65" s="851"/>
      <c r="BA65" s="851"/>
      <c r="BB65" s="851"/>
      <c r="BC65" s="851"/>
      <c r="BD65" s="851"/>
      <c r="BE65" s="851"/>
      <c r="BF65" s="851"/>
      <c r="BG65" s="851"/>
      <c r="BH65" s="851"/>
      <c r="BI65" s="851"/>
      <c r="BJ65" s="851"/>
      <c r="BK65" s="851"/>
      <c r="BL65" s="851"/>
      <c r="BM65" s="851"/>
      <c r="BN65" s="851"/>
      <c r="BO65" s="851"/>
      <c r="BP65" s="851"/>
      <c r="BQ65" s="851"/>
      <c r="BR65" s="851"/>
      <c r="BS65" s="851"/>
      <c r="BT65" s="851"/>
      <c r="BU65" s="851"/>
      <c r="BV65" s="851"/>
      <c r="BW65" s="851"/>
      <c r="BX65" s="851"/>
      <c r="BY65" s="851"/>
      <c r="BZ65" s="851"/>
      <c r="CA65" s="851"/>
      <c r="CB65" s="851"/>
      <c r="CC65" s="851"/>
      <c r="CD65" s="851"/>
      <c r="CE65" s="851"/>
      <c r="CF65" s="851"/>
      <c r="CG65" s="851"/>
      <c r="CH65" s="851"/>
      <c r="CI65" s="851"/>
      <c r="CJ65" s="851"/>
      <c r="CK65" s="851"/>
      <c r="CL65" s="851"/>
      <c r="CM65" s="851"/>
      <c r="CN65" s="851"/>
      <c r="CO65" s="851"/>
      <c r="CP65" s="851"/>
      <c r="CQ65" s="851"/>
      <c r="CR65" s="851"/>
      <c r="CS65" s="851"/>
      <c r="CT65" s="851"/>
      <c r="CU65" s="851"/>
      <c r="CV65" s="851"/>
      <c r="CW65" s="851"/>
      <c r="CX65" s="851"/>
      <c r="CY65" s="851"/>
      <c r="CZ65" s="851"/>
      <c r="DA65" s="851"/>
      <c r="DB65" s="851"/>
      <c r="DC65" s="851"/>
      <c r="DD65" s="851"/>
      <c r="DE65" s="851"/>
      <c r="DF65" s="851"/>
      <c r="DG65" s="851"/>
      <c r="DH65" s="851"/>
      <c r="DI65" s="851"/>
      <c r="DJ65" s="851"/>
      <c r="DK65" s="851"/>
      <c r="DL65" s="851"/>
    </row>
    <row r="66" spans="1:116" s="849" customFormat="1" ht="12.95" customHeight="1" thickBot="1">
      <c r="A66" s="858" t="s">
        <v>1463</v>
      </c>
      <c r="B66" s="858"/>
      <c r="AD66" s="23"/>
      <c r="AF66" s="858"/>
      <c r="AG66" s="858"/>
      <c r="AH66" s="858"/>
      <c r="AI66" s="858"/>
      <c r="AJ66" s="858"/>
      <c r="AK66" s="858"/>
    </row>
    <row r="67" spans="1:116" s="852" customFormat="1" ht="12.95" customHeight="1">
      <c r="A67" s="1275"/>
      <c r="B67" s="1276"/>
      <c r="C67" s="1276"/>
      <c r="D67" s="1276"/>
      <c r="E67" s="1276"/>
      <c r="F67" s="1276"/>
      <c r="G67" s="1276"/>
      <c r="H67" s="1276"/>
      <c r="I67" s="1276"/>
      <c r="J67" s="1276"/>
      <c r="K67" s="1276"/>
      <c r="L67" s="1276"/>
      <c r="M67" s="1276"/>
      <c r="N67" s="1276"/>
      <c r="O67" s="1276"/>
      <c r="P67" s="1276"/>
      <c r="Q67" s="1276"/>
      <c r="R67" s="1276"/>
      <c r="S67" s="1276"/>
      <c r="T67" s="1276"/>
      <c r="U67" s="1276"/>
      <c r="V67" s="1276"/>
      <c r="W67" s="1276"/>
      <c r="X67" s="1276"/>
      <c r="Y67" s="1276"/>
      <c r="Z67" s="1276"/>
      <c r="AA67" s="1276"/>
      <c r="AB67" s="1276"/>
      <c r="AC67" s="1276"/>
      <c r="AD67" s="1276"/>
      <c r="AE67" s="1276"/>
      <c r="AF67" s="1276"/>
      <c r="AG67" s="1276"/>
      <c r="AH67" s="1276"/>
      <c r="AI67" s="1276"/>
      <c r="AJ67" s="1276"/>
      <c r="AK67" s="1277"/>
      <c r="AY67" s="851"/>
      <c r="AZ67" s="851"/>
      <c r="BA67" s="851"/>
      <c r="BB67" s="851"/>
      <c r="BC67" s="851"/>
      <c r="BD67" s="851"/>
      <c r="BE67" s="851"/>
      <c r="BF67" s="851"/>
      <c r="BG67" s="851"/>
      <c r="BH67" s="851"/>
      <c r="BI67" s="851"/>
      <c r="BJ67" s="851"/>
      <c r="BK67" s="851"/>
      <c r="BL67" s="851"/>
      <c r="BM67" s="851"/>
      <c r="BN67" s="851"/>
      <c r="BO67" s="851"/>
      <c r="BP67" s="851"/>
      <c r="BQ67" s="851"/>
      <c r="BR67" s="851"/>
      <c r="BS67" s="851"/>
      <c r="BT67" s="851"/>
      <c r="BU67" s="851"/>
      <c r="BV67" s="851"/>
      <c r="BW67" s="851"/>
      <c r="BX67" s="851"/>
      <c r="BY67" s="851"/>
      <c r="BZ67" s="851"/>
      <c r="CA67" s="851"/>
      <c r="CB67" s="851"/>
      <c r="CC67" s="851"/>
      <c r="CD67" s="851"/>
      <c r="CE67" s="851"/>
      <c r="CF67" s="851"/>
      <c r="CG67" s="851"/>
      <c r="CH67" s="851"/>
      <c r="CI67" s="851"/>
      <c r="CJ67" s="851"/>
      <c r="CK67" s="851"/>
      <c r="CL67" s="851"/>
      <c r="CM67" s="851"/>
      <c r="CN67" s="851"/>
      <c r="CO67" s="851"/>
      <c r="CP67" s="851"/>
      <c r="CQ67" s="851"/>
      <c r="CR67" s="851"/>
      <c r="CS67" s="851"/>
      <c r="CT67" s="851"/>
      <c r="CU67" s="851"/>
      <c r="CV67" s="851"/>
      <c r="CW67" s="851"/>
      <c r="CX67" s="851"/>
      <c r="CY67" s="851"/>
      <c r="CZ67" s="851"/>
      <c r="DA67" s="851"/>
      <c r="DB67" s="851"/>
      <c r="DC67" s="851"/>
      <c r="DD67" s="851"/>
      <c r="DE67" s="851"/>
      <c r="DF67" s="851"/>
      <c r="DG67" s="851"/>
      <c r="DH67" s="851"/>
      <c r="DI67" s="851"/>
      <c r="DJ67" s="851"/>
      <c r="DK67" s="851"/>
      <c r="DL67" s="851"/>
    </row>
    <row r="68" spans="1:116" s="852" customFormat="1" ht="12.95" customHeight="1">
      <c r="A68" s="1278"/>
      <c r="B68" s="1279"/>
      <c r="C68" s="1279"/>
      <c r="D68" s="1279"/>
      <c r="E68" s="1279"/>
      <c r="F68" s="1279"/>
      <c r="G68" s="1279"/>
      <c r="H68" s="1279"/>
      <c r="I68" s="1279"/>
      <c r="J68" s="1279"/>
      <c r="K68" s="1279"/>
      <c r="L68" s="1279"/>
      <c r="M68" s="1279"/>
      <c r="N68" s="1279"/>
      <c r="O68" s="1279"/>
      <c r="P68" s="1279"/>
      <c r="Q68" s="1279"/>
      <c r="R68" s="1279"/>
      <c r="S68" s="1279"/>
      <c r="T68" s="1279"/>
      <c r="U68" s="1279"/>
      <c r="V68" s="1279"/>
      <c r="W68" s="1279"/>
      <c r="X68" s="1279"/>
      <c r="Y68" s="1279"/>
      <c r="Z68" s="1279"/>
      <c r="AA68" s="1279"/>
      <c r="AB68" s="1279"/>
      <c r="AC68" s="1279"/>
      <c r="AD68" s="1279"/>
      <c r="AE68" s="1279"/>
      <c r="AF68" s="1279"/>
      <c r="AG68" s="1279"/>
      <c r="AH68" s="1279"/>
      <c r="AI68" s="1279"/>
      <c r="AJ68" s="1279"/>
      <c r="AK68" s="1280"/>
      <c r="AY68" s="851"/>
      <c r="AZ68" s="851"/>
      <c r="BA68" s="851"/>
      <c r="BB68" s="851"/>
      <c r="BC68" s="851"/>
      <c r="BD68" s="851"/>
      <c r="BE68" s="851"/>
      <c r="BF68" s="851"/>
      <c r="BG68" s="851"/>
      <c r="BH68" s="851"/>
      <c r="BI68" s="851"/>
      <c r="BJ68" s="851"/>
      <c r="BK68" s="851"/>
      <c r="BL68" s="851"/>
      <c r="BM68" s="851"/>
      <c r="BN68" s="851"/>
      <c r="BO68" s="851"/>
      <c r="BP68" s="851"/>
      <c r="BQ68" s="851"/>
      <c r="BR68" s="851"/>
      <c r="BS68" s="851"/>
      <c r="BT68" s="851"/>
      <c r="BU68" s="851"/>
      <c r="BV68" s="851"/>
      <c r="BW68" s="851"/>
      <c r="BX68" s="851"/>
      <c r="BY68" s="851"/>
      <c r="BZ68" s="851"/>
      <c r="CA68" s="851"/>
      <c r="CB68" s="851"/>
      <c r="CC68" s="851"/>
      <c r="CD68" s="851"/>
      <c r="CE68" s="851"/>
      <c r="CF68" s="851"/>
      <c r="CG68" s="851"/>
      <c r="CH68" s="851"/>
      <c r="CI68" s="851"/>
      <c r="CJ68" s="851"/>
      <c r="CK68" s="851"/>
      <c r="CL68" s="851"/>
      <c r="CM68" s="851"/>
      <c r="CN68" s="851"/>
      <c r="CO68" s="851"/>
      <c r="CP68" s="851"/>
      <c r="CQ68" s="851"/>
      <c r="CR68" s="851"/>
      <c r="CS68" s="851"/>
      <c r="CT68" s="851"/>
      <c r="CU68" s="851"/>
      <c r="CV68" s="851"/>
      <c r="CW68" s="851"/>
      <c r="CX68" s="851"/>
      <c r="CY68" s="851"/>
      <c r="CZ68" s="851"/>
      <c r="DA68" s="851"/>
      <c r="DB68" s="851"/>
      <c r="DC68" s="851"/>
      <c r="DD68" s="851"/>
      <c r="DE68" s="851"/>
      <c r="DF68" s="851"/>
      <c r="DG68" s="851"/>
      <c r="DH68" s="851"/>
      <c r="DI68" s="851"/>
      <c r="DJ68" s="851"/>
      <c r="DK68" s="851"/>
      <c r="DL68" s="851"/>
    </row>
    <row r="69" spans="1:116" s="852" customFormat="1" ht="12.95" customHeight="1" thickBot="1">
      <c r="A69" s="1281"/>
      <c r="B69" s="1282"/>
      <c r="C69" s="1282"/>
      <c r="D69" s="1282"/>
      <c r="E69" s="1282"/>
      <c r="F69" s="1282"/>
      <c r="G69" s="1282"/>
      <c r="H69" s="1282"/>
      <c r="I69" s="1282"/>
      <c r="J69" s="1282"/>
      <c r="K69" s="1282"/>
      <c r="L69" s="1282"/>
      <c r="M69" s="1282"/>
      <c r="N69" s="1282"/>
      <c r="O69" s="1282"/>
      <c r="P69" s="1282"/>
      <c r="Q69" s="1282"/>
      <c r="R69" s="1282"/>
      <c r="S69" s="1282"/>
      <c r="T69" s="1282"/>
      <c r="U69" s="1282"/>
      <c r="V69" s="1282"/>
      <c r="W69" s="1282"/>
      <c r="X69" s="1282"/>
      <c r="Y69" s="1282"/>
      <c r="Z69" s="1282"/>
      <c r="AA69" s="1282"/>
      <c r="AB69" s="1282"/>
      <c r="AC69" s="1282"/>
      <c r="AD69" s="1282"/>
      <c r="AE69" s="1282"/>
      <c r="AF69" s="1282"/>
      <c r="AG69" s="1282"/>
      <c r="AH69" s="1282"/>
      <c r="AI69" s="1282"/>
      <c r="AJ69" s="1282"/>
      <c r="AK69" s="1283"/>
      <c r="AY69" s="851"/>
      <c r="AZ69" s="851"/>
      <c r="BA69" s="851"/>
      <c r="BB69" s="851"/>
      <c r="BC69" s="851"/>
      <c r="BD69" s="851"/>
      <c r="BE69" s="851"/>
      <c r="BF69" s="851"/>
      <c r="BG69" s="851"/>
      <c r="BH69" s="851"/>
      <c r="BI69" s="851"/>
      <c r="BJ69" s="851"/>
      <c r="BK69" s="851"/>
      <c r="BL69" s="851"/>
      <c r="BM69" s="851"/>
      <c r="BN69" s="851"/>
      <c r="BO69" s="851"/>
      <c r="BP69" s="851"/>
      <c r="BQ69" s="851"/>
      <c r="BR69" s="851"/>
      <c r="BS69" s="851"/>
      <c r="BT69" s="851"/>
      <c r="BU69" s="851"/>
      <c r="BV69" s="851"/>
      <c r="BW69" s="851"/>
      <c r="BX69" s="851"/>
      <c r="BY69" s="851"/>
      <c r="BZ69" s="851"/>
      <c r="CA69" s="851"/>
      <c r="CB69" s="851"/>
      <c r="CC69" s="851"/>
      <c r="CD69" s="851"/>
      <c r="CE69" s="851"/>
      <c r="CF69" s="851"/>
      <c r="CG69" s="851"/>
      <c r="CH69" s="851"/>
      <c r="CI69" s="851"/>
      <c r="CJ69" s="851"/>
      <c r="CK69" s="851"/>
      <c r="CL69" s="851"/>
      <c r="CM69" s="851"/>
      <c r="CN69" s="851"/>
      <c r="CO69" s="851"/>
      <c r="CP69" s="851"/>
      <c r="CQ69" s="851"/>
      <c r="CR69" s="851"/>
      <c r="CS69" s="851"/>
      <c r="CT69" s="851"/>
      <c r="CU69" s="851"/>
      <c r="CV69" s="851"/>
      <c r="CW69" s="851"/>
      <c r="CX69" s="851"/>
      <c r="CY69" s="851"/>
      <c r="CZ69" s="851"/>
      <c r="DA69" s="851"/>
      <c r="DB69" s="851"/>
      <c r="DC69" s="851"/>
      <c r="DD69" s="851"/>
      <c r="DE69" s="851"/>
      <c r="DF69" s="851"/>
      <c r="DG69" s="851"/>
      <c r="DH69" s="851"/>
      <c r="DI69" s="851"/>
      <c r="DJ69" s="851"/>
      <c r="DK69" s="851"/>
      <c r="DL69" s="851"/>
    </row>
    <row r="70" spans="1:116" s="12" customFormat="1" ht="12.95" customHeight="1">
      <c r="A70" s="1273" t="s">
        <v>1837</v>
      </c>
      <c r="B70" s="1273"/>
      <c r="C70" s="1273"/>
      <c r="D70" s="1273"/>
      <c r="E70" s="1273"/>
      <c r="F70" s="1273"/>
      <c r="G70" s="1273"/>
      <c r="H70" s="1273"/>
      <c r="I70" s="1273"/>
      <c r="J70" s="1273"/>
      <c r="K70" s="1273"/>
      <c r="L70" s="1273"/>
      <c r="M70" s="1273"/>
      <c r="N70" s="1273"/>
      <c r="O70" s="1273"/>
      <c r="P70" s="1273"/>
      <c r="Q70" s="1273"/>
      <c r="R70" s="1273"/>
      <c r="S70" s="1273"/>
      <c r="T70" s="1273"/>
      <c r="U70" s="1273"/>
      <c r="V70" s="1273"/>
      <c r="W70" s="1273"/>
      <c r="X70" s="1273"/>
      <c r="Y70" s="1273"/>
      <c r="Z70" s="1273"/>
      <c r="AA70" s="1273"/>
      <c r="AB70" s="1273"/>
      <c r="AC70" s="1273"/>
      <c r="AD70" s="1273"/>
      <c r="AE70" s="1273"/>
      <c r="AF70" s="1273"/>
      <c r="AG70" s="1273"/>
      <c r="AH70" s="1273"/>
      <c r="AI70" s="1273"/>
      <c r="AJ70" s="1273"/>
      <c r="AK70" s="1273"/>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row>
    <row r="71" spans="1:116" ht="15" customHeight="1">
      <c r="A71" s="1274"/>
      <c r="B71" s="1274"/>
      <c r="C71" s="1274"/>
      <c r="D71" s="1274"/>
      <c r="E71" s="1274"/>
      <c r="F71" s="1274"/>
      <c r="G71" s="1274"/>
      <c r="H71" s="1274"/>
      <c r="I71" s="1274"/>
      <c r="J71" s="1274"/>
      <c r="K71" s="1274"/>
      <c r="L71" s="1274"/>
      <c r="M71" s="1274"/>
      <c r="N71" s="1274"/>
      <c r="O71" s="1274"/>
      <c r="P71" s="1274"/>
      <c r="Q71" s="1274"/>
      <c r="R71" s="1274"/>
      <c r="S71" s="1274"/>
      <c r="T71" s="1274"/>
      <c r="U71" s="1274"/>
      <c r="V71" s="1274"/>
      <c r="W71" s="1274"/>
      <c r="X71" s="1274"/>
      <c r="Y71" s="1274"/>
      <c r="Z71" s="1274"/>
      <c r="AA71" s="1274"/>
      <c r="AB71" s="1274"/>
      <c r="AC71" s="1274"/>
      <c r="AD71" s="1274"/>
      <c r="AE71" s="1274"/>
      <c r="AF71" s="1274"/>
      <c r="AG71" s="1274"/>
      <c r="AH71" s="1274"/>
      <c r="AI71" s="1274"/>
      <c r="AJ71" s="1274"/>
      <c r="AK71" s="1274"/>
    </row>
    <row r="72" spans="1:116" ht="12.95" customHeight="1"/>
    <row r="73" spans="1:116" ht="12.95" customHeight="1"/>
    <row r="74" spans="1:116" ht="12.95" customHeight="1"/>
    <row r="75" spans="1:116" ht="12.95" customHeight="1"/>
    <row r="76" spans="1:116" ht="12.95" customHeight="1"/>
    <row r="77" spans="1:116" ht="12.95" customHeight="1"/>
    <row r="78" spans="1:116" ht="12.95" customHeight="1"/>
    <row r="79" spans="1:116" ht="12.95" customHeight="1"/>
    <row r="80" spans="1:116" s="852" customFormat="1" ht="12.95" customHeight="1">
      <c r="A80" s="851"/>
      <c r="B80" s="851"/>
      <c r="C80" s="851"/>
      <c r="D80" s="851"/>
      <c r="E80" s="851"/>
      <c r="F80" s="851"/>
      <c r="G80" s="851"/>
      <c r="H80" s="851"/>
      <c r="I80" s="851"/>
      <c r="J80" s="851"/>
      <c r="K80" s="851"/>
      <c r="L80" s="851"/>
      <c r="M80" s="851"/>
      <c r="N80" s="851"/>
      <c r="O80" s="851"/>
      <c r="P80" s="851"/>
      <c r="Q80" s="851"/>
      <c r="R80" s="851"/>
      <c r="S80" s="851"/>
      <c r="T80" s="851"/>
      <c r="U80" s="851"/>
      <c r="V80" s="851"/>
      <c r="W80" s="851"/>
      <c r="X80" s="851"/>
      <c r="Y80" s="851"/>
      <c r="Z80" s="851"/>
      <c r="AA80" s="851"/>
      <c r="AB80" s="851"/>
      <c r="AC80" s="851"/>
      <c r="AD80" s="10"/>
      <c r="AE80" s="851"/>
      <c r="AF80" s="812"/>
      <c r="AG80" s="812"/>
      <c r="AH80" s="812"/>
      <c r="AI80" s="812"/>
      <c r="AJ80" s="812"/>
      <c r="AK80" s="992"/>
      <c r="AY80" s="851"/>
      <c r="AZ80" s="851"/>
      <c r="BA80" s="851"/>
      <c r="BB80" s="851"/>
      <c r="BC80" s="851"/>
      <c r="BD80" s="851"/>
      <c r="BE80" s="851"/>
      <c r="BF80" s="851"/>
      <c r="BG80" s="851"/>
      <c r="BH80" s="851"/>
      <c r="BI80" s="851"/>
      <c r="BJ80" s="851"/>
      <c r="BK80" s="851"/>
      <c r="BL80" s="851"/>
      <c r="BM80" s="851"/>
      <c r="BN80" s="851"/>
      <c r="BO80" s="851"/>
      <c r="BP80" s="851"/>
      <c r="BQ80" s="851"/>
      <c r="BR80" s="851"/>
      <c r="BS80" s="851"/>
      <c r="BT80" s="851"/>
      <c r="BU80" s="851"/>
      <c r="BV80" s="851"/>
      <c r="BW80" s="851"/>
      <c r="BX80" s="851"/>
      <c r="BY80" s="851"/>
      <c r="BZ80" s="851"/>
      <c r="CA80" s="851"/>
      <c r="CB80" s="851"/>
      <c r="CC80" s="851"/>
      <c r="CD80" s="851"/>
      <c r="CE80" s="851"/>
      <c r="CF80" s="851"/>
      <c r="CG80" s="851"/>
      <c r="CH80" s="851"/>
      <c r="CI80" s="851"/>
      <c r="CJ80" s="851"/>
      <c r="CK80" s="851"/>
      <c r="CL80" s="851"/>
      <c r="CM80" s="851"/>
      <c r="CN80" s="851"/>
      <c r="CO80" s="851"/>
      <c r="CP80" s="851"/>
      <c r="CQ80" s="851"/>
      <c r="CR80" s="851"/>
      <c r="CS80" s="851"/>
      <c r="CT80" s="851"/>
      <c r="CU80" s="851"/>
      <c r="CV80" s="851"/>
      <c r="CW80" s="851"/>
      <c r="CX80" s="851"/>
      <c r="CY80" s="851"/>
      <c r="CZ80" s="851"/>
      <c r="DA80" s="851"/>
      <c r="DB80" s="851"/>
      <c r="DC80" s="851"/>
      <c r="DD80" s="851"/>
      <c r="DE80" s="851"/>
      <c r="DF80" s="851"/>
      <c r="DG80" s="851"/>
      <c r="DH80" s="851"/>
      <c r="DI80" s="851"/>
      <c r="DJ80" s="851"/>
      <c r="DK80" s="851"/>
      <c r="DL80" s="851"/>
    </row>
  </sheetData>
  <mergeCells count="76">
    <mergeCell ref="A70:AK71"/>
    <mergeCell ref="AK53:AK54"/>
    <mergeCell ref="Q54:AC54"/>
    <mergeCell ref="Q55:AC55"/>
    <mergeCell ref="P57:AC57"/>
    <mergeCell ref="Q59:AC59"/>
    <mergeCell ref="Q60:AC60"/>
    <mergeCell ref="AF60:AF61"/>
    <mergeCell ref="AG60:AJ61"/>
    <mergeCell ref="AK60:AK61"/>
    <mergeCell ref="AG53:AJ54"/>
    <mergeCell ref="Q62:AC62"/>
    <mergeCell ref="P63:AC63"/>
    <mergeCell ref="A67:AK67"/>
    <mergeCell ref="A68:AK68"/>
    <mergeCell ref="A69:AK69"/>
    <mergeCell ref="Q48:AC48"/>
    <mergeCell ref="P50:AC50"/>
    <mergeCell ref="Q52:AC52"/>
    <mergeCell ref="Q53:AC53"/>
    <mergeCell ref="AF53:AF54"/>
    <mergeCell ref="AF42:AF43"/>
    <mergeCell ref="AG42:AJ43"/>
    <mergeCell ref="AK42:AK43"/>
    <mergeCell ref="P43:AC43"/>
    <mergeCell ref="Q45:AC45"/>
    <mergeCell ref="Q46:AC46"/>
    <mergeCell ref="AF46:AF47"/>
    <mergeCell ref="AG46:AJ47"/>
    <mergeCell ref="AK46:AK47"/>
    <mergeCell ref="Q47:AC47"/>
    <mergeCell ref="AF34:AF35"/>
    <mergeCell ref="AG34:AJ35"/>
    <mergeCell ref="AK34:AK35"/>
    <mergeCell ref="P35:AC35"/>
    <mergeCell ref="M38:AD38"/>
    <mergeCell ref="AF38:AF39"/>
    <mergeCell ref="AG38:AJ39"/>
    <mergeCell ref="AK38:AK39"/>
    <mergeCell ref="M39:AD39"/>
    <mergeCell ref="Q34:AC34"/>
    <mergeCell ref="Q28:T28"/>
    <mergeCell ref="U28:W28"/>
    <mergeCell ref="X28:AC28"/>
    <mergeCell ref="P31:AC31"/>
    <mergeCell ref="Q33:AC33"/>
    <mergeCell ref="AF26:AF27"/>
    <mergeCell ref="AG26:AJ27"/>
    <mergeCell ref="AK26:AK27"/>
    <mergeCell ref="S27:AC27"/>
    <mergeCell ref="M13:AC13"/>
    <mergeCell ref="M16:AC16"/>
    <mergeCell ref="AF16:AF17"/>
    <mergeCell ref="AG16:AJ17"/>
    <mergeCell ref="AK16:AK17"/>
    <mergeCell ref="M18:AC18"/>
    <mergeCell ref="Y21:AC21"/>
    <mergeCell ref="AF21:AF22"/>
    <mergeCell ref="AG21:AJ22"/>
    <mergeCell ref="AK21:AK22"/>
    <mergeCell ref="M23:AC23"/>
    <mergeCell ref="AF11:AF12"/>
    <mergeCell ref="AG11:AJ12"/>
    <mergeCell ref="AK11:AK12"/>
    <mergeCell ref="A1:AE1"/>
    <mergeCell ref="A2:B4"/>
    <mergeCell ref="C2:AK2"/>
    <mergeCell ref="C3:G4"/>
    <mergeCell ref="H3:K4"/>
    <mergeCell ref="L3:AE4"/>
    <mergeCell ref="AF3:AK4"/>
    <mergeCell ref="O6:AC6"/>
    <mergeCell ref="AF6:AF7"/>
    <mergeCell ref="AG6:AJ7"/>
    <mergeCell ref="AK6:AK7"/>
    <mergeCell ref="M8:AC8"/>
  </mergeCells>
  <phoneticPr fontId="3"/>
  <dataValidations count="1">
    <dataValidation type="list" allowBlank="1" showInputMessage="1" showErrorMessage="1" sqref="Q56 T56 Q49 T49 M42 P42 H59:H61 H52:H54 H45:H47 H41:H43 H37:H38 H33:H35 AF33 AI33 AF37 AI37 AF41 AI41 AF45 AI45 AF52 AI52 AF59 AI59 AI25 AF25 AI20 AF20 AI15 AF15 AI10 AF10 AI5 AF5 Z26 M30 P30 H10:H12 M11 P11 H15:H17 H20:H22 H5:H7 H25:H27 O26:O27 W20 AA20 T20:T21" xr:uid="{00000000-0002-0000-0300-000000000000}">
      <formula1>"■,□"</formula1>
    </dataValidation>
  </dataValidations>
  <printOptions horizontalCentered="1"/>
  <pageMargins left="0.39370078740157483" right="0.39370078740157483" top="0.46" bottom="0.27" header="0.19685039370078741" footer="0.19685039370078741"/>
  <pageSetup paperSize="9" scale="85" fitToHeight="3" orientation="portrait" blackAndWhite="1" vertic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sheetPr>
  <dimension ref="A1:R46"/>
  <sheetViews>
    <sheetView showGridLines="0" showZeros="0" view="pageBreakPreview" zoomScaleNormal="100" workbookViewId="0">
      <selection activeCell="S1" sqref="S1"/>
    </sheetView>
  </sheetViews>
  <sheetFormatPr defaultColWidth="9" defaultRowHeight="11.25"/>
  <cols>
    <col min="1" max="20" width="5.125" style="5" customWidth="1"/>
    <col min="21" max="16384" width="9" style="5"/>
  </cols>
  <sheetData>
    <row r="1" spans="1:18" ht="20.100000000000001" customHeight="1"/>
    <row r="2" spans="1:18" ht="20.100000000000001" customHeight="1">
      <c r="A2" s="1230" t="s">
        <v>614</v>
      </c>
      <c r="B2" s="1230"/>
      <c r="C2" s="1230"/>
      <c r="D2" s="1230"/>
      <c r="E2" s="1230"/>
      <c r="F2" s="1230"/>
      <c r="G2" s="1230"/>
      <c r="H2" s="1230"/>
      <c r="I2" s="1230"/>
      <c r="J2" s="1230"/>
      <c r="K2" s="1230"/>
      <c r="L2" s="1230"/>
      <c r="M2" s="1230"/>
      <c r="N2" s="1230"/>
      <c r="O2" s="1230"/>
      <c r="P2" s="1230"/>
      <c r="Q2" s="1230"/>
      <c r="R2" s="1230"/>
    </row>
    <row r="3" spans="1:18" ht="20.100000000000001" customHeight="1">
      <c r="A3" s="83"/>
      <c r="B3" s="83"/>
      <c r="C3" s="83"/>
      <c r="D3" s="83"/>
      <c r="E3" s="83"/>
      <c r="F3" s="83"/>
      <c r="G3" s="83"/>
      <c r="H3" s="83"/>
      <c r="I3" s="83"/>
      <c r="J3" s="83"/>
      <c r="K3" s="83"/>
      <c r="L3" s="83"/>
      <c r="M3" s="83"/>
      <c r="N3" s="83"/>
      <c r="O3" s="83"/>
      <c r="P3" s="83"/>
      <c r="Q3" s="83"/>
      <c r="R3" s="83"/>
    </row>
    <row r="4" spans="1:18" ht="20.100000000000001" customHeight="1">
      <c r="A4" s="83"/>
      <c r="B4" s="83"/>
      <c r="C4" s="83"/>
      <c r="D4" s="83"/>
      <c r="E4" s="83"/>
      <c r="F4" s="83"/>
      <c r="G4" s="83"/>
      <c r="H4" s="83"/>
      <c r="I4" s="83"/>
      <c r="J4" s="83"/>
      <c r="K4" s="83"/>
      <c r="L4" s="83"/>
      <c r="M4" s="83"/>
      <c r="N4" s="83"/>
      <c r="O4" s="83"/>
      <c r="P4" s="83"/>
      <c r="Q4" s="83"/>
      <c r="R4" s="83"/>
    </row>
    <row r="5" spans="1:18" ht="20.100000000000001" customHeight="1"/>
    <row r="6" spans="1:18" ht="20.100000000000001" customHeight="1"/>
    <row r="7" spans="1:18" ht="20.100000000000001" customHeight="1">
      <c r="A7" s="84" t="s">
        <v>617</v>
      </c>
      <c r="B7" s="1228">
        <f>申請書!D68</f>
        <v>0</v>
      </c>
      <c r="C7" s="1228"/>
      <c r="D7" s="1228"/>
      <c r="E7" s="1228"/>
      <c r="F7" s="1228"/>
      <c r="G7" s="1228"/>
      <c r="H7" s="1228"/>
      <c r="I7" s="1228"/>
      <c r="J7" s="1228"/>
      <c r="K7" s="5" t="s">
        <v>615</v>
      </c>
    </row>
    <row r="8" spans="1:18" ht="20.100000000000001" customHeight="1"/>
    <row r="9" spans="1:18" ht="20.100000000000001" customHeight="1">
      <c r="B9" s="8"/>
      <c r="C9" s="8"/>
      <c r="D9" s="8"/>
      <c r="E9" s="8"/>
      <c r="F9" s="8"/>
      <c r="G9" s="8"/>
      <c r="H9" s="8"/>
      <c r="I9" s="8"/>
      <c r="J9" s="8"/>
    </row>
    <row r="10" spans="1:18" ht="20.100000000000001" customHeight="1"/>
    <row r="11" spans="1:18" ht="20.100000000000001" customHeight="1">
      <c r="A11" s="1213" t="s">
        <v>616</v>
      </c>
      <c r="B11" s="1213"/>
      <c r="C11" s="1213"/>
      <c r="D11" s="1213"/>
      <c r="E11" s="1213"/>
      <c r="F11" s="1213"/>
      <c r="G11" s="1213"/>
      <c r="H11" s="1213"/>
      <c r="I11" s="1213"/>
      <c r="J11" s="1213"/>
      <c r="K11" s="1213"/>
      <c r="L11" s="1213"/>
      <c r="M11" s="1213"/>
      <c r="N11" s="1213"/>
      <c r="O11" s="1213"/>
      <c r="P11" s="1213"/>
      <c r="Q11" s="1213"/>
      <c r="R11" s="1213"/>
    </row>
    <row r="12" spans="1:18" ht="20.100000000000001" customHeight="1"/>
    <row r="13" spans="1:18" ht="20.100000000000001" customHeight="1"/>
    <row r="14" spans="1:18" ht="20.100000000000001" customHeight="1">
      <c r="A14" s="372" t="str">
        <f>申込書!E9</f>
        <v>■</v>
      </c>
      <c r="B14" s="5" t="s">
        <v>618</v>
      </c>
    </row>
    <row r="15" spans="1:18" ht="20.100000000000001" customHeight="1">
      <c r="A15" s="1"/>
    </row>
    <row r="16" spans="1:18" ht="20.100000000000001" customHeight="1">
      <c r="A16" s="372" t="str">
        <f>申込書!E10</f>
        <v>□</v>
      </c>
      <c r="B16" s="5" t="s">
        <v>619</v>
      </c>
    </row>
    <row r="17" spans="1:18" ht="20.100000000000001" customHeight="1">
      <c r="A17" s="1"/>
    </row>
    <row r="18" spans="1:18" ht="20.100000000000001" customHeight="1">
      <c r="A18" s="1" t="str">
        <f>申込書!M9</f>
        <v>□</v>
      </c>
      <c r="B18" s="5" t="s">
        <v>620</v>
      </c>
    </row>
    <row r="19" spans="1:18" ht="20.100000000000001" customHeight="1">
      <c r="A19" s="1"/>
    </row>
    <row r="20" spans="1:18" ht="20.100000000000001" customHeight="1">
      <c r="A20" s="1" t="str">
        <f>申込書!M10</f>
        <v>□</v>
      </c>
      <c r="B20" s="5" t="s">
        <v>621</v>
      </c>
    </row>
    <row r="21" spans="1:18" ht="20.100000000000001" customHeight="1"/>
    <row r="22" spans="1:18" ht="20.100000000000001" customHeight="1"/>
    <row r="23" spans="1:18" ht="20.100000000000001" customHeight="1">
      <c r="A23" s="1285" t="s">
        <v>622</v>
      </c>
      <c r="B23" s="1285"/>
      <c r="C23" s="1285"/>
      <c r="D23" s="1285"/>
      <c r="E23" s="1285"/>
      <c r="F23" s="1285"/>
      <c r="G23" s="1285"/>
      <c r="H23" s="1285"/>
      <c r="I23" s="1285"/>
      <c r="J23" s="1285"/>
      <c r="K23" s="1285"/>
      <c r="L23" s="1285"/>
      <c r="M23" s="1285"/>
      <c r="N23" s="1285"/>
      <c r="O23" s="1285"/>
      <c r="P23" s="1285"/>
      <c r="Q23" s="1285"/>
      <c r="R23" s="1285"/>
    </row>
    <row r="24" spans="1:18" ht="20.100000000000001" customHeight="1"/>
    <row r="25" spans="1:18" ht="20.100000000000001" customHeight="1"/>
    <row r="26" spans="1:18" ht="20.100000000000001" customHeight="1"/>
    <row r="27" spans="1:18" ht="20.100000000000001" customHeight="1">
      <c r="A27" s="1284" t="s">
        <v>624</v>
      </c>
      <c r="B27" s="1284"/>
      <c r="C27" s="1286">
        <f>申込書!F23</f>
        <v>0</v>
      </c>
      <c r="D27" s="1286"/>
      <c r="E27" s="1286"/>
      <c r="F27" s="1286"/>
      <c r="G27" s="1286"/>
      <c r="H27" s="1286"/>
      <c r="I27" s="1286"/>
      <c r="J27" s="1286"/>
      <c r="K27" s="1286"/>
      <c r="L27" s="1286"/>
      <c r="M27" s="1286"/>
      <c r="N27" s="1286"/>
      <c r="O27" s="1286"/>
      <c r="P27" s="1286"/>
    </row>
    <row r="28" spans="1:18" ht="20.100000000000001" customHeight="1"/>
    <row r="29" spans="1:18" ht="20.100000000000001" customHeight="1">
      <c r="A29" s="1284" t="s">
        <v>625</v>
      </c>
      <c r="B29" s="1284"/>
      <c r="C29" s="1286">
        <f>申込書!F25</f>
        <v>0</v>
      </c>
      <c r="D29" s="1286"/>
      <c r="E29" s="1286"/>
      <c r="F29" s="1286"/>
      <c r="G29" s="1286"/>
      <c r="H29" s="1286"/>
      <c r="I29" s="1286"/>
      <c r="J29" s="1286"/>
      <c r="K29" s="1286"/>
      <c r="L29" s="1286"/>
      <c r="M29" s="1286"/>
      <c r="N29" s="1286"/>
      <c r="O29" s="1286"/>
      <c r="P29" s="1286"/>
    </row>
    <row r="30" spans="1:18" ht="20.100000000000001" customHeight="1"/>
    <row r="31" spans="1:18" ht="20.100000000000001" customHeight="1"/>
    <row r="32" spans="1:18" ht="20.100000000000001" customHeight="1"/>
    <row r="33" spans="7:18" ht="20.100000000000001" customHeight="1">
      <c r="J33" s="1287"/>
      <c r="K33" s="1287"/>
      <c r="L33" s="325" t="s">
        <v>568</v>
      </c>
      <c r="M33" s="386"/>
      <c r="N33" s="325" t="s">
        <v>854</v>
      </c>
      <c r="O33" s="386"/>
      <c r="P33" s="325" t="s">
        <v>855</v>
      </c>
      <c r="Q33" s="1"/>
      <c r="R33" s="1"/>
    </row>
    <row r="34" spans="7:18" ht="20.100000000000001" customHeight="1"/>
    <row r="35" spans="7:18" ht="20.100000000000001" customHeight="1">
      <c r="G35" s="1284" t="s">
        <v>572</v>
      </c>
      <c r="H35" s="1284"/>
      <c r="I35" s="1286">
        <f>申請書!D63</f>
        <v>0</v>
      </c>
      <c r="J35" s="1286"/>
      <c r="K35" s="1286"/>
      <c r="L35" s="1286"/>
      <c r="M35" s="1286"/>
      <c r="N35" s="1286"/>
      <c r="O35" s="1286"/>
      <c r="P35" s="1286"/>
    </row>
    <row r="36" spans="7:18" ht="20.100000000000001" customHeight="1"/>
    <row r="37" spans="7:18" ht="20.100000000000001" customHeight="1">
      <c r="G37" s="1284" t="s">
        <v>623</v>
      </c>
      <c r="H37" s="1284"/>
      <c r="I37" s="1286">
        <f>申請書!D61</f>
        <v>0</v>
      </c>
      <c r="J37" s="1286"/>
      <c r="K37" s="1286"/>
      <c r="L37" s="1286"/>
      <c r="M37" s="1286"/>
      <c r="N37" s="1286"/>
      <c r="O37" s="1286"/>
      <c r="P37" s="1286"/>
      <c r="Q37" s="86"/>
    </row>
    <row r="38" spans="7:18" ht="20.100000000000001" customHeight="1"/>
    <row r="39" spans="7:18" ht="20.100000000000001" customHeight="1"/>
    <row r="40" spans="7:18" ht="20.100000000000001" customHeight="1"/>
    <row r="41" spans="7:18" ht="20.100000000000001" customHeight="1"/>
    <row r="42" spans="7:18" ht="20.100000000000001" customHeight="1"/>
    <row r="43" spans="7:18" ht="20.100000000000001" customHeight="1"/>
    <row r="44" spans="7:18" ht="20.100000000000001" customHeight="1"/>
    <row r="45" spans="7:18" ht="20.100000000000001" customHeight="1"/>
    <row r="46" spans="7:18" ht="20.100000000000001" customHeight="1"/>
  </sheetData>
  <mergeCells count="13">
    <mergeCell ref="G35:H35"/>
    <mergeCell ref="G37:H37"/>
    <mergeCell ref="C27:P27"/>
    <mergeCell ref="C29:P29"/>
    <mergeCell ref="I35:P35"/>
    <mergeCell ref="I37:P37"/>
    <mergeCell ref="J33:K33"/>
    <mergeCell ref="A27:B27"/>
    <mergeCell ref="A29:B29"/>
    <mergeCell ref="A2:R2"/>
    <mergeCell ref="A23:R23"/>
    <mergeCell ref="A11:R11"/>
    <mergeCell ref="B7:J7"/>
  </mergeCells>
  <phoneticPr fontId="3"/>
  <dataValidations disablePrompts="1" count="1">
    <dataValidation type="list" allowBlank="1" showInputMessage="1" sqref="A14 A18 A16 A20" xr:uid="{00000000-0002-0000-04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FF00"/>
  </sheetPr>
  <dimension ref="A1:V57"/>
  <sheetViews>
    <sheetView showGridLines="0" showZeros="0" view="pageBreakPreview" zoomScaleNormal="100" workbookViewId="0">
      <selection activeCell="V1" sqref="V1"/>
    </sheetView>
  </sheetViews>
  <sheetFormatPr defaultColWidth="9" defaultRowHeight="13.5"/>
  <cols>
    <col min="1" max="1" width="4.125" style="109" customWidth="1"/>
    <col min="2" max="20" width="4.625" style="110" customWidth="1"/>
    <col min="21" max="30" width="4.625" customWidth="1"/>
  </cols>
  <sheetData>
    <row r="1" spans="1:22" ht="15.95" customHeight="1">
      <c r="A1" s="1344" t="s">
        <v>569</v>
      </c>
      <c r="B1" s="1344"/>
      <c r="C1" s="1344"/>
      <c r="D1" s="1344"/>
      <c r="E1" s="1344"/>
      <c r="F1" s="1344"/>
      <c r="G1" s="1344"/>
      <c r="H1" s="1344"/>
      <c r="I1" s="1344"/>
      <c r="J1" s="1344"/>
      <c r="K1" s="1344"/>
      <c r="L1" s="1344"/>
      <c r="M1" s="1344"/>
      <c r="N1" s="1344"/>
      <c r="O1" s="1344"/>
      <c r="P1" s="1344"/>
      <c r="Q1" s="1344"/>
      <c r="R1" s="1344"/>
      <c r="S1" s="1344"/>
      <c r="T1" s="1344"/>
      <c r="U1" s="1344"/>
    </row>
    <row r="2" spans="1:22" ht="15.95" customHeight="1">
      <c r="A2" s="1345"/>
      <c r="B2" s="1345"/>
      <c r="C2" s="1345"/>
      <c r="D2" s="1345"/>
      <c r="E2" s="1345"/>
      <c r="F2" s="1345"/>
      <c r="G2" s="1345"/>
      <c r="H2" s="1345"/>
      <c r="I2" s="1345"/>
      <c r="J2" s="1345"/>
      <c r="K2" s="1345"/>
      <c r="L2" s="1345"/>
      <c r="M2" s="1345"/>
      <c r="N2" s="1345"/>
      <c r="O2" s="1345"/>
      <c r="P2" s="1345"/>
      <c r="Q2" s="1345"/>
      <c r="R2" s="1345"/>
      <c r="S2" s="1345"/>
      <c r="T2" s="1345"/>
      <c r="U2" s="1345"/>
    </row>
    <row r="3" spans="1:22" ht="15.95" customHeight="1">
      <c r="A3" s="1338" t="s">
        <v>20</v>
      </c>
      <c r="B3" s="1339"/>
      <c r="C3" s="1339"/>
      <c r="D3" s="1339"/>
      <c r="E3" s="1339"/>
      <c r="F3" s="1339"/>
      <c r="G3" s="1339"/>
      <c r="H3" s="1339"/>
      <c r="I3" s="1347" t="s">
        <v>570</v>
      </c>
      <c r="J3" s="1348"/>
      <c r="K3" s="1348"/>
      <c r="L3" s="1348"/>
      <c r="M3" s="1348"/>
      <c r="N3" s="1348"/>
      <c r="O3" s="1348"/>
      <c r="P3" s="1348"/>
      <c r="Q3" s="1348"/>
      <c r="R3" s="1348"/>
      <c r="S3" s="1348"/>
      <c r="T3" s="1348"/>
      <c r="U3" s="1349"/>
    </row>
    <row r="4" spans="1:22" ht="15.95" customHeight="1">
      <c r="A4" s="1340" t="s">
        <v>571</v>
      </c>
      <c r="B4" s="1341"/>
      <c r="C4" s="1341"/>
      <c r="D4" s="1341"/>
      <c r="E4" s="1341"/>
      <c r="F4" s="1341"/>
      <c r="G4" s="1341"/>
      <c r="H4" s="1295" t="s">
        <v>426</v>
      </c>
      <c r="I4" s="1346" t="s">
        <v>572</v>
      </c>
      <c r="J4" s="1346"/>
      <c r="K4" s="1346"/>
      <c r="L4" s="1321">
        <f>申請書!D63</f>
        <v>0</v>
      </c>
      <c r="M4" s="1322"/>
      <c r="N4" s="1322"/>
      <c r="O4" s="1322"/>
      <c r="P4" s="1322"/>
      <c r="Q4" s="1322"/>
      <c r="R4" s="1322"/>
      <c r="S4" s="1322"/>
      <c r="T4" s="1322"/>
      <c r="U4" s="1350"/>
    </row>
    <row r="5" spans="1:22" ht="15.95" customHeight="1">
      <c r="A5" s="1342"/>
      <c r="B5" s="1343"/>
      <c r="C5" s="1343"/>
      <c r="D5" s="1343"/>
      <c r="E5" s="1343"/>
      <c r="F5" s="1343"/>
      <c r="G5" s="1343"/>
      <c r="H5" s="1337"/>
      <c r="I5" s="1346" t="s">
        <v>672</v>
      </c>
      <c r="J5" s="1346"/>
      <c r="K5" s="1346"/>
      <c r="L5" s="1321">
        <f>申請書!D61</f>
        <v>0</v>
      </c>
      <c r="M5" s="1322"/>
      <c r="N5" s="1322"/>
      <c r="O5" s="1322"/>
      <c r="P5" s="1322"/>
      <c r="Q5" s="1322"/>
      <c r="R5" s="1322"/>
      <c r="S5" s="1322"/>
      <c r="T5" s="1322"/>
      <c r="U5" s="1350"/>
    </row>
    <row r="6" spans="1:22" ht="15.95" customHeight="1">
      <c r="A6" s="1292" t="s">
        <v>573</v>
      </c>
      <c r="B6" s="1302"/>
      <c r="C6" s="1302"/>
      <c r="D6" s="1302"/>
      <c r="E6" s="1302"/>
      <c r="F6" s="1302"/>
      <c r="G6" s="1302"/>
      <c r="H6" s="1302"/>
      <c r="I6" s="1302"/>
      <c r="J6" s="1302"/>
      <c r="K6" s="1302"/>
      <c r="L6" s="1302"/>
      <c r="M6" s="1302"/>
      <c r="N6" s="1302"/>
      <c r="O6" s="1302"/>
      <c r="P6" s="1302"/>
      <c r="Q6" s="1302"/>
      <c r="R6" s="1302"/>
      <c r="S6" s="1302"/>
      <c r="T6" s="1302"/>
      <c r="U6" s="1351"/>
    </row>
    <row r="7" spans="1:22" ht="15.95" customHeight="1">
      <c r="A7" s="1292" t="s">
        <v>574</v>
      </c>
      <c r="B7" s="1302"/>
      <c r="C7" s="1302"/>
      <c r="D7" s="1302"/>
      <c r="E7" s="1302"/>
      <c r="F7" s="1302"/>
      <c r="G7" s="1302"/>
      <c r="H7" s="1302"/>
      <c r="I7" s="1302"/>
      <c r="J7" s="1302"/>
      <c r="K7" s="1302"/>
      <c r="L7" s="1302"/>
      <c r="M7" s="1302"/>
      <c r="N7" s="1302"/>
      <c r="O7" s="1302"/>
      <c r="P7" s="1302"/>
      <c r="Q7" s="1302"/>
      <c r="R7" s="1302"/>
      <c r="S7" s="1302"/>
      <c r="T7" s="1302"/>
      <c r="U7" s="1351"/>
    </row>
    <row r="8" spans="1:22" ht="15.95" customHeight="1">
      <c r="A8" s="75">
        <v>1</v>
      </c>
      <c r="B8" s="1352" t="s">
        <v>575</v>
      </c>
      <c r="C8" s="1352"/>
      <c r="D8" s="1353"/>
      <c r="E8" s="1310">
        <f>IF(変更申請書!N8="",申請書!N8,変更申請書!N8)</f>
        <v>0</v>
      </c>
      <c r="F8" s="1311"/>
      <c r="G8" s="74" t="s">
        <v>568</v>
      </c>
      <c r="H8" s="381">
        <f>IF(変更申請書!Q8="",申請書!Q8,変更申請書!Q8)</f>
        <v>0</v>
      </c>
      <c r="I8" s="74" t="s">
        <v>567</v>
      </c>
      <c r="J8" s="381">
        <f>IF(変更申請書!S8="",申請書!S8,変更申請書!S8)</f>
        <v>0</v>
      </c>
      <c r="K8" s="74" t="s">
        <v>566</v>
      </c>
      <c r="L8" s="87"/>
      <c r="M8" s="87"/>
      <c r="N8" s="87"/>
      <c r="O8" s="87"/>
      <c r="P8" s="87"/>
      <c r="Q8" s="87"/>
      <c r="R8" s="87"/>
      <c r="S8" s="87"/>
      <c r="T8" s="87"/>
      <c r="U8" s="88"/>
    </row>
    <row r="9" spans="1:22" ht="15.95" customHeight="1">
      <c r="A9" s="1340">
        <v>2</v>
      </c>
      <c r="B9" s="1294" t="s">
        <v>576</v>
      </c>
      <c r="C9" s="1294"/>
      <c r="D9" s="1295"/>
      <c r="E9" s="382" t="s">
        <v>239</v>
      </c>
      <c r="F9" s="90" t="s">
        <v>626</v>
      </c>
      <c r="G9" s="90"/>
      <c r="H9" s="90"/>
      <c r="I9" s="90"/>
      <c r="J9" s="90"/>
      <c r="K9" s="90"/>
      <c r="L9" s="90"/>
      <c r="M9" s="89" t="s">
        <v>600</v>
      </c>
      <c r="N9" s="90" t="s">
        <v>601</v>
      </c>
      <c r="O9" s="90"/>
      <c r="P9" s="90"/>
      <c r="Q9" s="90"/>
      <c r="R9" s="90"/>
      <c r="S9" s="90"/>
      <c r="T9" s="90"/>
      <c r="U9" s="91"/>
    </row>
    <row r="10" spans="1:22" ht="15.95" customHeight="1">
      <c r="A10" s="1356"/>
      <c r="B10" s="1355"/>
      <c r="C10" s="1355"/>
      <c r="D10" s="1337"/>
      <c r="E10" s="383" t="s">
        <v>600</v>
      </c>
      <c r="F10" s="93" t="s">
        <v>602</v>
      </c>
      <c r="G10" s="93"/>
      <c r="H10" s="93"/>
      <c r="I10" s="93"/>
      <c r="J10" s="93"/>
      <c r="K10" s="93"/>
      <c r="L10" s="93"/>
      <c r="M10" s="92" t="s">
        <v>600</v>
      </c>
      <c r="N10" s="93" t="s">
        <v>603</v>
      </c>
      <c r="O10" s="93"/>
      <c r="P10" s="93"/>
      <c r="Q10" s="93"/>
      <c r="R10" s="93"/>
      <c r="S10" s="93"/>
      <c r="T10" s="93"/>
      <c r="U10" s="94"/>
    </row>
    <row r="11" spans="1:22" ht="15.95" customHeight="1">
      <c r="A11" s="930">
        <v>3</v>
      </c>
      <c r="B11" s="1294" t="s">
        <v>1802</v>
      </c>
      <c r="C11" s="1294"/>
      <c r="D11" s="1295"/>
      <c r="E11" s="955" t="s">
        <v>239</v>
      </c>
      <c r="F11" s="90" t="s">
        <v>1798</v>
      </c>
      <c r="G11" s="90"/>
      <c r="H11" s="90"/>
      <c r="I11" s="89" t="s">
        <v>239</v>
      </c>
      <c r="J11" s="90" t="s">
        <v>1800</v>
      </c>
      <c r="K11" s="829"/>
      <c r="L11" s="953"/>
      <c r="M11" s="953"/>
      <c r="N11" s="953"/>
      <c r="O11" s="89" t="str">
        <f>IF(申請書!V129=0,"□","■")</f>
        <v>□</v>
      </c>
      <c r="P11" s="90" t="s">
        <v>1464</v>
      </c>
      <c r="Q11" s="829"/>
      <c r="R11" s="953"/>
      <c r="S11" s="89" t="str">
        <f>申請書!B137</f>
        <v>□</v>
      </c>
      <c r="T11" s="90" t="s">
        <v>1465</v>
      </c>
      <c r="U11" s="91"/>
    </row>
    <row r="12" spans="1:22" ht="15.95" customHeight="1">
      <c r="A12" s="16"/>
      <c r="B12" s="983" t="s">
        <v>1803</v>
      </c>
      <c r="C12" s="15"/>
      <c r="D12" s="932"/>
      <c r="E12" s="106" t="str">
        <f>IF(申請書!V121=0,"□","■")</f>
        <v>□</v>
      </c>
      <c r="F12" s="14" t="s">
        <v>1466</v>
      </c>
      <c r="G12" s="14"/>
      <c r="H12" s="14"/>
      <c r="I12" s="9" t="s">
        <v>239</v>
      </c>
      <c r="J12" s="14" t="s">
        <v>1801</v>
      </c>
      <c r="L12"/>
      <c r="M12"/>
      <c r="N12"/>
      <c r="O12" s="9" t="str">
        <f>申請書!B133</f>
        <v>□</v>
      </c>
      <c r="P12" s="14" t="s">
        <v>1467</v>
      </c>
      <c r="R12"/>
      <c r="S12" s="14"/>
      <c r="T12" s="14"/>
      <c r="U12" s="95"/>
    </row>
    <row r="13" spans="1:22" ht="15.95" customHeight="1">
      <c r="A13" s="16"/>
      <c r="B13" s="374" t="s">
        <v>1804</v>
      </c>
      <c r="C13" s="15"/>
      <c r="D13" s="932"/>
      <c r="E13" s="831" t="s">
        <v>1468</v>
      </c>
      <c r="F13" s="93" t="s">
        <v>1799</v>
      </c>
      <c r="G13" s="93"/>
      <c r="H13" s="93"/>
      <c r="I13" s="92" t="str">
        <f>IF(申請書!V126=0,"□","■")</f>
        <v>□</v>
      </c>
      <c r="J13" s="93" t="s">
        <v>1469</v>
      </c>
      <c r="K13" s="830"/>
      <c r="L13" s="954"/>
      <c r="M13" s="954"/>
      <c r="N13" s="954"/>
      <c r="O13" s="92" t="str">
        <f>申請書!B135</f>
        <v>□</v>
      </c>
      <c r="P13" s="93" t="s">
        <v>1470</v>
      </c>
      <c r="Q13" s="830"/>
      <c r="R13" s="954"/>
      <c r="S13" s="93"/>
      <c r="T13" s="93"/>
      <c r="U13" s="94"/>
    </row>
    <row r="14" spans="1:22" ht="15.95" customHeight="1">
      <c r="A14" s="931"/>
      <c r="B14" s="818"/>
      <c r="C14" s="818"/>
      <c r="D14" s="929"/>
      <c r="E14" s="93" t="s">
        <v>1471</v>
      </c>
      <c r="F14" s="14"/>
      <c r="G14" s="93"/>
      <c r="H14" s="93"/>
      <c r="I14" s="93"/>
      <c r="J14" s="92" t="s">
        <v>206</v>
      </c>
      <c r="K14" s="9" t="str">
        <f>申請書!B142</f>
        <v>□</v>
      </c>
      <c r="L14" s="14" t="s">
        <v>1472</v>
      </c>
      <c r="M14" s="14"/>
      <c r="N14" s="9" t="str">
        <f>申請書!B143</f>
        <v>■</v>
      </c>
      <c r="O14" s="14" t="s">
        <v>1473</v>
      </c>
      <c r="P14" s="14"/>
      <c r="Q14" s="14" t="s">
        <v>190</v>
      </c>
      <c r="R14" s="93"/>
      <c r="S14" s="93"/>
      <c r="T14" s="93"/>
      <c r="U14" s="94"/>
    </row>
    <row r="15" spans="1:22" ht="15.95" customHeight="1">
      <c r="A15" s="75">
        <v>4</v>
      </c>
      <c r="B15" s="1352" t="s">
        <v>604</v>
      </c>
      <c r="C15" s="1352"/>
      <c r="D15" s="1353"/>
      <c r="E15" s="87"/>
      <c r="F15" s="1354" t="str">
        <f>申請書!F173</f>
        <v>1</v>
      </c>
      <c r="G15" s="1354"/>
      <c r="H15" s="1354"/>
      <c r="I15" s="1354"/>
      <c r="J15" s="74" t="s">
        <v>525</v>
      </c>
      <c r="K15" s="87"/>
      <c r="L15" s="87"/>
      <c r="M15" s="87"/>
      <c r="N15" s="87"/>
      <c r="O15" s="87"/>
      <c r="P15" s="87"/>
      <c r="Q15" s="87"/>
      <c r="R15" s="87"/>
      <c r="S15" s="87"/>
      <c r="T15" s="87"/>
      <c r="U15" s="88"/>
    </row>
    <row r="16" spans="1:22" ht="15.95" customHeight="1">
      <c r="A16" s="1340">
        <v>5</v>
      </c>
      <c r="B16" s="1357" t="s">
        <v>577</v>
      </c>
      <c r="C16" s="1358"/>
      <c r="D16" s="1359"/>
      <c r="E16" s="382" t="s">
        <v>578</v>
      </c>
      <c r="F16" s="90" t="s">
        <v>579</v>
      </c>
      <c r="G16" s="90"/>
      <c r="H16" s="90"/>
      <c r="I16" s="90"/>
      <c r="J16" s="90"/>
      <c r="K16" s="90"/>
      <c r="L16" s="90"/>
      <c r="M16" s="90"/>
      <c r="N16" s="90"/>
      <c r="O16" s="90"/>
      <c r="P16" s="90"/>
      <c r="Q16" s="90"/>
      <c r="R16" s="90"/>
      <c r="S16" s="90"/>
      <c r="T16" s="90"/>
      <c r="U16" s="91"/>
      <c r="V16" s="1159" t="s">
        <v>2087</v>
      </c>
    </row>
    <row r="17" spans="1:22" ht="15.95" customHeight="1">
      <c r="A17" s="1292"/>
      <c r="B17" s="1360"/>
      <c r="C17" s="1361"/>
      <c r="D17" s="1362"/>
      <c r="E17" s="383" t="s">
        <v>578</v>
      </c>
      <c r="F17" s="93" t="s">
        <v>580</v>
      </c>
      <c r="G17" s="93"/>
      <c r="H17" s="93"/>
      <c r="I17" s="93"/>
      <c r="J17" s="93"/>
      <c r="K17" s="93"/>
      <c r="L17" s="93"/>
      <c r="M17" s="93"/>
      <c r="N17" s="93"/>
      <c r="O17" s="93"/>
      <c r="P17" s="93"/>
      <c r="Q17" s="93"/>
      <c r="R17" s="93"/>
      <c r="S17" s="93"/>
      <c r="T17" s="93"/>
      <c r="U17" s="94"/>
    </row>
    <row r="18" spans="1:22" ht="15.95" customHeight="1">
      <c r="A18" s="1292"/>
      <c r="B18" s="1357" t="s">
        <v>581</v>
      </c>
      <c r="C18" s="1358"/>
      <c r="D18" s="1359"/>
      <c r="E18" s="89" t="s">
        <v>1410</v>
      </c>
      <c r="F18" s="90" t="s">
        <v>1474</v>
      </c>
      <c r="G18" s="90"/>
      <c r="H18" s="90"/>
      <c r="I18" s="90"/>
      <c r="J18" s="90"/>
      <c r="K18" s="90"/>
      <c r="L18" s="90"/>
      <c r="M18" s="90"/>
      <c r="N18" s="90"/>
      <c r="O18" s="90"/>
      <c r="P18" s="90"/>
      <c r="Q18" s="90"/>
      <c r="R18" s="90"/>
      <c r="S18" s="90"/>
      <c r="T18" s="90"/>
      <c r="U18" s="91"/>
    </row>
    <row r="19" spans="1:22" ht="15.95" customHeight="1">
      <c r="A19" s="1292"/>
      <c r="B19" s="1363"/>
      <c r="C19" s="1364"/>
      <c r="D19" s="1365"/>
      <c r="E19" s="14"/>
      <c r="F19" s="14" t="s">
        <v>582</v>
      </c>
      <c r="G19" s="14"/>
      <c r="H19" s="1355"/>
      <c r="I19" s="1355"/>
      <c r="J19" s="1355"/>
      <c r="K19" s="1355"/>
      <c r="L19" s="1355"/>
      <c r="M19" s="1355"/>
      <c r="N19" s="1355"/>
      <c r="O19" s="1355"/>
      <c r="P19" s="1355"/>
      <c r="Q19" s="1355"/>
      <c r="R19" s="14"/>
      <c r="S19" s="14"/>
      <c r="T19" s="14"/>
      <c r="U19" s="95"/>
    </row>
    <row r="20" spans="1:22" ht="15.95" customHeight="1">
      <c r="A20" s="1292"/>
      <c r="B20" s="1363"/>
      <c r="C20" s="1364"/>
      <c r="D20" s="1365"/>
      <c r="E20" s="831" t="s">
        <v>1410</v>
      </c>
      <c r="F20" s="93" t="s">
        <v>1475</v>
      </c>
      <c r="G20" s="93"/>
      <c r="H20" s="818"/>
      <c r="I20" s="818"/>
      <c r="J20" s="818"/>
      <c r="K20" s="818"/>
      <c r="L20" s="818"/>
      <c r="M20" s="818"/>
      <c r="N20" s="818"/>
      <c r="O20" s="818"/>
      <c r="P20" s="818"/>
      <c r="Q20" s="818"/>
      <c r="R20" s="93"/>
      <c r="S20" s="93"/>
      <c r="T20" s="93"/>
      <c r="U20" s="94"/>
    </row>
    <row r="21" spans="1:22" ht="15.95" customHeight="1">
      <c r="A21" s="1356"/>
      <c r="B21" s="1360"/>
      <c r="C21" s="1361"/>
      <c r="D21" s="1362"/>
      <c r="E21" s="93" t="s">
        <v>1476</v>
      </c>
      <c r="F21" s="93"/>
      <c r="G21" s="93"/>
      <c r="H21" s="93"/>
      <c r="I21" s="93"/>
      <c r="J21" s="92"/>
      <c r="K21" s="92"/>
      <c r="L21" s="92" t="s">
        <v>568</v>
      </c>
      <c r="M21" s="92"/>
      <c r="N21" s="92" t="s">
        <v>567</v>
      </c>
      <c r="O21" s="92"/>
      <c r="P21" s="92" t="s">
        <v>566</v>
      </c>
      <c r="Q21" s="93"/>
      <c r="R21" s="93"/>
      <c r="S21" s="93"/>
      <c r="T21" s="93"/>
      <c r="U21" s="94"/>
    </row>
    <row r="22" spans="1:22" ht="15.95" customHeight="1">
      <c r="A22" s="1292">
        <v>6</v>
      </c>
      <c r="B22" s="1294" t="s">
        <v>605</v>
      </c>
      <c r="C22" s="1294"/>
      <c r="D22" s="1295"/>
      <c r="E22" s="82" t="s">
        <v>606</v>
      </c>
      <c r="F22" s="14" t="s">
        <v>607</v>
      </c>
      <c r="G22" s="14"/>
      <c r="H22" s="14"/>
      <c r="I22" s="14"/>
      <c r="J22" s="14"/>
      <c r="K22" s="14"/>
      <c r="L22" s="14"/>
      <c r="M22" s="14"/>
      <c r="N22" s="14"/>
      <c r="O22" s="14"/>
      <c r="P22" s="14"/>
      <c r="Q22" s="14"/>
      <c r="R22" s="14"/>
      <c r="S22" s="14"/>
      <c r="T22" s="14"/>
      <c r="U22" s="95"/>
    </row>
    <row r="23" spans="1:22" ht="15.95" customHeight="1">
      <c r="A23" s="1292"/>
      <c r="B23" s="1296"/>
      <c r="C23" s="1296"/>
      <c r="D23" s="1297"/>
      <c r="E23" s="82"/>
      <c r="F23" s="1300">
        <f>申請書!D96</f>
        <v>0</v>
      </c>
      <c r="G23" s="1300"/>
      <c r="H23" s="1300"/>
      <c r="I23" s="1300"/>
      <c r="J23" s="1300"/>
      <c r="K23" s="1300"/>
      <c r="L23" s="1300"/>
      <c r="M23" s="1300"/>
      <c r="N23" s="1300"/>
      <c r="O23" s="1300"/>
      <c r="P23" s="1300"/>
      <c r="Q23" s="1300"/>
      <c r="R23" s="1300"/>
      <c r="S23" s="1300"/>
      <c r="T23" s="1300"/>
      <c r="U23" s="1301"/>
    </row>
    <row r="24" spans="1:22" ht="15.95" customHeight="1">
      <c r="A24" s="1292"/>
      <c r="B24" s="1296"/>
      <c r="C24" s="1296"/>
      <c r="D24" s="1297"/>
      <c r="E24" s="82" t="s">
        <v>583</v>
      </c>
      <c r="F24" s="14" t="s">
        <v>608</v>
      </c>
      <c r="G24" s="14"/>
      <c r="H24" s="14"/>
      <c r="I24" s="14"/>
      <c r="J24" s="14"/>
      <c r="K24" s="14"/>
      <c r="L24" s="14"/>
      <c r="M24" s="14"/>
      <c r="N24" s="14"/>
      <c r="O24" s="14"/>
      <c r="P24" s="14"/>
      <c r="Q24" s="14"/>
      <c r="R24" s="14"/>
      <c r="S24" s="14"/>
      <c r="T24" s="14"/>
      <c r="U24" s="95"/>
    </row>
    <row r="25" spans="1:22" ht="15.95" customHeight="1">
      <c r="A25" s="1292"/>
      <c r="B25" s="1296"/>
      <c r="C25" s="1296"/>
      <c r="D25" s="1297"/>
      <c r="E25" s="82"/>
      <c r="F25" s="1300">
        <f>申請書!B157</f>
        <v>0</v>
      </c>
      <c r="G25" s="1300"/>
      <c r="H25" s="1300"/>
      <c r="I25" s="1300"/>
      <c r="J25" s="1300"/>
      <c r="K25" s="1300"/>
      <c r="L25" s="1300"/>
      <c r="M25" s="1300"/>
      <c r="N25" s="1300"/>
      <c r="O25" s="1300"/>
      <c r="P25" s="1300"/>
      <c r="Q25" s="1300"/>
      <c r="R25" s="1300"/>
      <c r="S25" s="1300"/>
      <c r="T25" s="1300"/>
      <c r="U25" s="1301"/>
    </row>
    <row r="26" spans="1:22" ht="15.95" customHeight="1">
      <c r="A26" s="1292"/>
      <c r="B26" s="1296"/>
      <c r="C26" s="1296"/>
      <c r="D26" s="1297"/>
      <c r="E26" s="82" t="s">
        <v>584</v>
      </c>
      <c r="F26" s="14" t="s">
        <v>609</v>
      </c>
      <c r="G26" s="14"/>
      <c r="H26" s="9" t="str">
        <f>申請書!B166</f>
        <v>■</v>
      </c>
      <c r="I26" s="14" t="s">
        <v>610</v>
      </c>
      <c r="J26" s="14"/>
      <c r="K26" s="14"/>
      <c r="L26" s="14"/>
      <c r="M26" s="9" t="str">
        <f>申請書!F166</f>
        <v>□</v>
      </c>
      <c r="N26" s="14" t="s">
        <v>611</v>
      </c>
      <c r="O26" s="14"/>
      <c r="P26" s="14"/>
      <c r="Q26" s="14"/>
      <c r="R26" s="14"/>
      <c r="S26" s="14"/>
      <c r="T26" s="14"/>
      <c r="U26" s="95"/>
    </row>
    <row r="27" spans="1:22" ht="15.95" customHeight="1">
      <c r="A27" s="1292"/>
      <c r="B27" s="1296"/>
      <c r="C27" s="1296"/>
      <c r="D27" s="1297"/>
      <c r="E27" s="82" t="s">
        <v>585</v>
      </c>
      <c r="F27" s="14" t="s">
        <v>612</v>
      </c>
      <c r="G27" s="14"/>
      <c r="H27" s="14"/>
      <c r="I27" s="14"/>
      <c r="J27" s="14"/>
      <c r="K27" s="14"/>
      <c r="L27" s="14"/>
      <c r="M27" s="14"/>
      <c r="N27" s="14"/>
      <c r="O27" s="14"/>
      <c r="P27" s="14"/>
      <c r="Q27" s="14"/>
      <c r="R27" s="14"/>
      <c r="S27" s="14"/>
      <c r="T27" s="14"/>
      <c r="U27" s="95"/>
    </row>
    <row r="28" spans="1:22" ht="15.95" customHeight="1">
      <c r="A28" s="1292"/>
      <c r="B28" s="1296"/>
      <c r="C28" s="1296"/>
      <c r="D28" s="1297"/>
      <c r="E28" s="1302" t="s">
        <v>586</v>
      </c>
      <c r="F28" s="1302"/>
      <c r="G28" s="1336" t="str">
        <f>申請書!F180</f>
        <v>木（枠組壁工法）</v>
      </c>
      <c r="H28" s="1336"/>
      <c r="I28" s="1336"/>
      <c r="J28" s="1336"/>
      <c r="K28" s="1336"/>
      <c r="L28" s="9" t="s">
        <v>529</v>
      </c>
      <c r="M28" s="9"/>
      <c r="N28" s="1302" t="s">
        <v>587</v>
      </c>
      <c r="O28" s="1302"/>
      <c r="P28" s="9" t="s">
        <v>588</v>
      </c>
      <c r="Q28" s="384">
        <f>申請書!G178</f>
        <v>0</v>
      </c>
      <c r="R28" s="9" t="s">
        <v>527</v>
      </c>
      <c r="S28" s="9" t="s">
        <v>589</v>
      </c>
      <c r="T28" s="384" t="str">
        <f>申請書!G179</f>
        <v>0</v>
      </c>
      <c r="U28" s="71" t="s">
        <v>527</v>
      </c>
    </row>
    <row r="29" spans="1:22" ht="15.95" customHeight="1">
      <c r="A29" s="1293"/>
      <c r="B29" s="1298"/>
      <c r="C29" s="1298"/>
      <c r="D29" s="1299"/>
      <c r="E29" s="1303" t="s">
        <v>590</v>
      </c>
      <c r="F29" s="1303"/>
      <c r="G29" s="1335">
        <f>申請書!B170</f>
        <v>0</v>
      </c>
      <c r="H29" s="1335"/>
      <c r="I29" s="1335"/>
      <c r="J29" s="1335"/>
      <c r="K29" s="1335"/>
      <c r="L29" s="73" t="s">
        <v>613</v>
      </c>
      <c r="M29" s="73"/>
      <c r="N29" s="1303" t="s">
        <v>591</v>
      </c>
      <c r="O29" s="1303"/>
      <c r="P29" s="1304" t="str">
        <f>申請書!F172</f>
        <v>1</v>
      </c>
      <c r="Q29" s="1305"/>
      <c r="R29" s="1305"/>
      <c r="S29" s="1305"/>
      <c r="T29" s="1305"/>
      <c r="U29" s="81" t="s">
        <v>525</v>
      </c>
    </row>
    <row r="30" spans="1:22" ht="5.0999999999999996" customHeight="1">
      <c r="A30" s="9"/>
      <c r="B30" s="14"/>
      <c r="C30" s="14"/>
      <c r="D30" s="14"/>
      <c r="E30" s="14"/>
      <c r="F30" s="14"/>
      <c r="G30" s="14"/>
      <c r="H30" s="14"/>
      <c r="I30" s="14"/>
      <c r="J30" s="14"/>
      <c r="K30" s="14"/>
      <c r="L30" s="14"/>
      <c r="M30" s="14"/>
      <c r="N30" s="14"/>
      <c r="O30" s="14"/>
      <c r="P30" s="14"/>
      <c r="Q30" s="14"/>
      <c r="R30" s="14"/>
      <c r="S30" s="14"/>
      <c r="T30" s="14"/>
      <c r="U30" s="14"/>
    </row>
    <row r="31" spans="1:22" ht="15.95" customHeight="1">
      <c r="A31" s="72">
        <v>7</v>
      </c>
      <c r="B31" s="1288" t="s">
        <v>673</v>
      </c>
      <c r="C31" s="1288"/>
      <c r="D31" s="1289"/>
      <c r="E31" s="1368" t="s">
        <v>669</v>
      </c>
      <c r="F31" s="1369"/>
      <c r="G31" s="1369"/>
      <c r="H31" s="1369"/>
      <c r="I31" s="97"/>
      <c r="J31" s="1306"/>
      <c r="K31" s="1307"/>
      <c r="L31" s="96" t="s">
        <v>568</v>
      </c>
      <c r="M31" s="1201"/>
      <c r="N31" s="96" t="s">
        <v>567</v>
      </c>
      <c r="O31" s="1201"/>
      <c r="P31" s="96" t="s">
        <v>566</v>
      </c>
      <c r="Q31" s="97"/>
      <c r="R31" s="97"/>
      <c r="S31" s="97"/>
      <c r="T31" s="97"/>
      <c r="U31" s="98"/>
      <c r="V31" s="1159" t="s">
        <v>2072</v>
      </c>
    </row>
    <row r="32" spans="1:22" ht="15.95" customHeight="1">
      <c r="A32" s="16"/>
      <c r="B32" s="14"/>
      <c r="C32" s="14"/>
      <c r="D32" s="95"/>
      <c r="E32" s="1370" t="s">
        <v>670</v>
      </c>
      <c r="F32" s="1371"/>
      <c r="G32" s="1371"/>
      <c r="H32" s="1371"/>
      <c r="I32" s="87"/>
      <c r="J32" s="1308"/>
      <c r="K32" s="1309"/>
      <c r="L32" s="74" t="s">
        <v>568</v>
      </c>
      <c r="M32" s="381"/>
      <c r="N32" s="74" t="s">
        <v>567</v>
      </c>
      <c r="O32" s="381"/>
      <c r="P32" s="74" t="s">
        <v>566</v>
      </c>
      <c r="Q32" s="87"/>
      <c r="R32" s="87"/>
      <c r="S32" s="87"/>
      <c r="T32" s="87"/>
      <c r="U32" s="88"/>
    </row>
    <row r="33" spans="1:21" ht="15.95" customHeight="1">
      <c r="A33" s="16"/>
      <c r="B33" s="14"/>
      <c r="C33" s="14"/>
      <c r="D33" s="95"/>
      <c r="E33" s="1370" t="s">
        <v>1477</v>
      </c>
      <c r="F33" s="1371"/>
      <c r="G33" s="1371"/>
      <c r="H33" s="1371"/>
      <c r="I33" s="87"/>
      <c r="J33" s="1310"/>
      <c r="K33" s="1311"/>
      <c r="L33" s="74" t="s">
        <v>568</v>
      </c>
      <c r="M33" s="381"/>
      <c r="N33" s="74" t="s">
        <v>567</v>
      </c>
      <c r="O33" s="381"/>
      <c r="P33" s="74" t="s">
        <v>566</v>
      </c>
      <c r="Q33" s="87"/>
      <c r="R33" s="87"/>
      <c r="S33" s="87"/>
      <c r="T33" s="87"/>
      <c r="U33" s="88"/>
    </row>
    <row r="34" spans="1:21" ht="15.95" customHeight="1">
      <c r="A34" s="17"/>
      <c r="B34" s="99"/>
      <c r="C34" s="99"/>
      <c r="D34" s="100"/>
      <c r="E34" s="1372" t="s">
        <v>671</v>
      </c>
      <c r="F34" s="1373"/>
      <c r="G34" s="1373"/>
      <c r="H34" s="1373"/>
      <c r="I34" s="102"/>
      <c r="J34" s="1312"/>
      <c r="K34" s="1313"/>
      <c r="L34" s="101" t="s">
        <v>568</v>
      </c>
      <c r="M34" s="385"/>
      <c r="N34" s="101" t="s">
        <v>567</v>
      </c>
      <c r="O34" s="385"/>
      <c r="P34" s="101" t="s">
        <v>566</v>
      </c>
      <c r="Q34" s="102"/>
      <c r="R34" s="102"/>
      <c r="S34" s="102"/>
      <c r="T34" s="102"/>
      <c r="U34" s="103"/>
    </row>
    <row r="35" spans="1:21" ht="5.0999999999999996" customHeight="1">
      <c r="A35" s="9"/>
      <c r="B35" s="14"/>
      <c r="C35" s="14"/>
      <c r="D35" s="14"/>
      <c r="E35" s="14"/>
      <c r="F35" s="14"/>
      <c r="G35" s="14"/>
      <c r="H35" s="14"/>
      <c r="I35" s="14"/>
      <c r="J35" s="14"/>
      <c r="K35" s="14"/>
      <c r="L35" s="14"/>
      <c r="M35" s="14"/>
      <c r="N35" s="14"/>
      <c r="O35" s="14"/>
      <c r="P35" s="14"/>
      <c r="Q35" s="14"/>
      <c r="R35" s="14"/>
      <c r="S35" s="14"/>
      <c r="T35" s="14"/>
      <c r="U35" s="14"/>
    </row>
    <row r="36" spans="1:21" ht="15.95" customHeight="1">
      <c r="A36" s="72">
        <v>8</v>
      </c>
      <c r="B36" s="1288" t="s">
        <v>851</v>
      </c>
      <c r="C36" s="1288"/>
      <c r="D36" s="1289"/>
      <c r="E36" s="1290" t="s">
        <v>592</v>
      </c>
      <c r="F36" s="1291"/>
      <c r="G36" s="1314"/>
      <c r="H36" s="1315"/>
      <c r="I36" s="1315"/>
      <c r="J36" s="1315"/>
      <c r="K36" s="1315"/>
      <c r="L36" s="1315"/>
      <c r="M36" s="1315"/>
      <c r="N36" s="1315"/>
      <c r="O36" s="1315"/>
      <c r="P36" s="1315"/>
      <c r="Q36" s="1315"/>
      <c r="R36" s="1315"/>
      <c r="S36" s="1315"/>
      <c r="T36" s="1315"/>
      <c r="U36" s="1316"/>
    </row>
    <row r="37" spans="1:21" ht="15.95" customHeight="1">
      <c r="A37" s="16"/>
      <c r="B37" s="14"/>
      <c r="C37" s="14"/>
      <c r="D37" s="95"/>
      <c r="E37" s="1317" t="s">
        <v>593</v>
      </c>
      <c r="F37" s="1318"/>
      <c r="G37" s="1321"/>
      <c r="H37" s="1322"/>
      <c r="I37" s="1322"/>
      <c r="J37" s="1322"/>
      <c r="K37" s="1322"/>
      <c r="L37" s="1322"/>
      <c r="M37" s="1323" t="s">
        <v>594</v>
      </c>
      <c r="N37" s="1318"/>
      <c r="O37" s="1324"/>
      <c r="P37" s="1324"/>
      <c r="Q37" s="1324"/>
      <c r="R37" s="1324"/>
      <c r="S37" s="1324"/>
      <c r="T37" s="1324"/>
      <c r="U37" s="1325"/>
    </row>
    <row r="38" spans="1:21" ht="15.95" customHeight="1">
      <c r="A38" s="16"/>
      <c r="B38" s="14"/>
      <c r="C38" s="14"/>
      <c r="D38" s="95"/>
      <c r="E38" s="1317" t="s">
        <v>572</v>
      </c>
      <c r="F38" s="1318"/>
      <c r="G38" s="105" t="s">
        <v>796</v>
      </c>
      <c r="H38" s="1326"/>
      <c r="I38" s="1327"/>
      <c r="J38" s="1327"/>
      <c r="K38" s="1328"/>
      <c r="L38" s="105" t="s">
        <v>852</v>
      </c>
      <c r="M38" s="1329"/>
      <c r="N38" s="1329"/>
      <c r="O38" s="1329"/>
      <c r="P38" s="1329"/>
      <c r="Q38" s="105" t="s">
        <v>853</v>
      </c>
      <c r="R38" s="1329"/>
      <c r="S38" s="1329"/>
      <c r="T38" s="1330"/>
      <c r="U38" s="1331"/>
    </row>
    <row r="39" spans="1:21" ht="15.95" customHeight="1">
      <c r="A39" s="17"/>
      <c r="B39" s="99"/>
      <c r="C39" s="99"/>
      <c r="D39" s="100"/>
      <c r="E39" s="1319"/>
      <c r="F39" s="1320"/>
      <c r="G39" s="1332"/>
      <c r="H39" s="1332"/>
      <c r="I39" s="1332"/>
      <c r="J39" s="1332"/>
      <c r="K39" s="1332"/>
      <c r="L39" s="1332"/>
      <c r="M39" s="1332"/>
      <c r="N39" s="1332"/>
      <c r="O39" s="1332"/>
      <c r="P39" s="1332"/>
      <c r="Q39" s="1332"/>
      <c r="R39" s="1332"/>
      <c r="S39" s="1332"/>
      <c r="T39" s="1333"/>
      <c r="U39" s="1334"/>
    </row>
    <row r="40" spans="1:21" ht="4.5" customHeight="1">
      <c r="A40" s="106"/>
      <c r="B40" s="14"/>
      <c r="C40" s="14"/>
      <c r="D40" s="14"/>
      <c r="E40" s="14"/>
      <c r="F40" s="14"/>
      <c r="G40" s="14"/>
      <c r="H40" s="14"/>
      <c r="I40" s="14"/>
      <c r="J40" s="14"/>
      <c r="K40" s="14"/>
      <c r="L40" s="14"/>
      <c r="M40" s="14"/>
      <c r="N40" s="14"/>
      <c r="O40" s="14"/>
      <c r="P40" s="14"/>
      <c r="Q40" s="14"/>
      <c r="R40" s="14"/>
      <c r="S40" s="14"/>
      <c r="T40" s="14"/>
      <c r="U40" s="14"/>
    </row>
    <row r="41" spans="1:21" ht="15.95" customHeight="1">
      <c r="A41" s="72">
        <v>9</v>
      </c>
      <c r="B41" s="1288" t="s">
        <v>595</v>
      </c>
      <c r="C41" s="1288"/>
      <c r="D41" s="1289"/>
      <c r="E41" s="1290" t="s">
        <v>592</v>
      </c>
      <c r="F41" s="1291"/>
      <c r="G41" s="1314"/>
      <c r="H41" s="1315"/>
      <c r="I41" s="1315"/>
      <c r="J41" s="1315"/>
      <c r="K41" s="1315"/>
      <c r="L41" s="1315"/>
      <c r="M41" s="1315"/>
      <c r="N41" s="1315"/>
      <c r="O41" s="1315"/>
      <c r="P41" s="1315"/>
      <c r="Q41" s="1315"/>
      <c r="R41" s="1315"/>
      <c r="S41" s="1315"/>
      <c r="T41" s="1315"/>
      <c r="U41" s="1316"/>
    </row>
    <row r="42" spans="1:21" ht="15.95" customHeight="1">
      <c r="A42" s="16"/>
      <c r="B42" s="14"/>
      <c r="C42" s="14"/>
      <c r="D42" s="95"/>
      <c r="E42" s="1317" t="s">
        <v>593</v>
      </c>
      <c r="F42" s="1318"/>
      <c r="G42" s="1321"/>
      <c r="H42" s="1322"/>
      <c r="I42" s="1322"/>
      <c r="J42" s="1322"/>
      <c r="K42" s="1322"/>
      <c r="L42" s="1322"/>
      <c r="M42" s="1323" t="s">
        <v>594</v>
      </c>
      <c r="N42" s="1318"/>
      <c r="O42" s="1324"/>
      <c r="P42" s="1324"/>
      <c r="Q42" s="1324"/>
      <c r="R42" s="1324"/>
      <c r="S42" s="1324"/>
      <c r="T42" s="1324"/>
      <c r="U42" s="1325"/>
    </row>
    <row r="43" spans="1:21" ht="15.95" customHeight="1">
      <c r="A43" s="16"/>
      <c r="B43" s="14"/>
      <c r="C43" s="14"/>
      <c r="D43" s="95"/>
      <c r="E43" s="1317" t="s">
        <v>572</v>
      </c>
      <c r="F43" s="1318"/>
      <c r="G43" s="105" t="s">
        <v>796</v>
      </c>
      <c r="H43" s="1326"/>
      <c r="I43" s="1327"/>
      <c r="J43" s="1327"/>
      <c r="K43" s="1328"/>
      <c r="L43" s="105" t="s">
        <v>852</v>
      </c>
      <c r="M43" s="1329"/>
      <c r="N43" s="1329"/>
      <c r="O43" s="1329"/>
      <c r="P43" s="1329"/>
      <c r="Q43" s="105" t="s">
        <v>853</v>
      </c>
      <c r="R43" s="1329"/>
      <c r="S43" s="1329"/>
      <c r="T43" s="1330"/>
      <c r="U43" s="1331"/>
    </row>
    <row r="44" spans="1:21" ht="15.95" customHeight="1">
      <c r="A44" s="17"/>
      <c r="B44" s="99"/>
      <c r="C44" s="99"/>
      <c r="D44" s="100"/>
      <c r="E44" s="1319"/>
      <c r="F44" s="1320"/>
      <c r="G44" s="1332"/>
      <c r="H44" s="1332"/>
      <c r="I44" s="1332"/>
      <c r="J44" s="1332"/>
      <c r="K44" s="1332"/>
      <c r="L44" s="1332"/>
      <c r="M44" s="1332"/>
      <c r="N44" s="1332"/>
      <c r="O44" s="1332"/>
      <c r="P44" s="1332"/>
      <c r="Q44" s="1332"/>
      <c r="R44" s="1332"/>
      <c r="S44" s="1332"/>
      <c r="T44" s="1333"/>
      <c r="U44" s="1334"/>
    </row>
    <row r="45" spans="1:21" ht="5.0999999999999996" customHeight="1">
      <c r="A45" s="9"/>
      <c r="B45" s="14"/>
      <c r="C45" s="14"/>
      <c r="D45" s="14"/>
      <c r="E45" s="14"/>
      <c r="F45" s="14"/>
      <c r="G45" s="14"/>
      <c r="H45" s="14"/>
      <c r="I45" s="14"/>
      <c r="J45" s="14"/>
      <c r="K45" s="14"/>
      <c r="L45" s="14"/>
      <c r="M45" s="14"/>
      <c r="N45" s="14"/>
      <c r="O45" s="14"/>
      <c r="P45" s="14"/>
      <c r="Q45" s="14"/>
      <c r="R45" s="14"/>
      <c r="S45" s="14"/>
      <c r="T45" s="14"/>
      <c r="U45" s="14"/>
    </row>
    <row r="46" spans="1:21" ht="15.95" customHeight="1">
      <c r="A46" s="72">
        <v>10</v>
      </c>
      <c r="B46" s="1288" t="s">
        <v>191</v>
      </c>
      <c r="C46" s="1288"/>
      <c r="D46" s="1289"/>
      <c r="E46" s="1290" t="s">
        <v>592</v>
      </c>
      <c r="F46" s="1291"/>
      <c r="G46" s="1314"/>
      <c r="H46" s="1315"/>
      <c r="I46" s="1315"/>
      <c r="J46" s="1315"/>
      <c r="K46" s="1315"/>
      <c r="L46" s="1315"/>
      <c r="M46" s="1315"/>
      <c r="N46" s="1315"/>
      <c r="O46" s="1315"/>
      <c r="P46" s="1315"/>
      <c r="Q46" s="1315"/>
      <c r="R46" s="1315"/>
      <c r="S46" s="1315"/>
      <c r="T46" s="1315"/>
      <c r="U46" s="1316"/>
    </row>
    <row r="47" spans="1:21" ht="15.95" customHeight="1">
      <c r="A47" s="16"/>
      <c r="B47" s="14"/>
      <c r="C47" s="14"/>
      <c r="D47" s="95"/>
      <c r="E47" s="1317" t="s">
        <v>593</v>
      </c>
      <c r="F47" s="1318"/>
      <c r="G47" s="1321"/>
      <c r="H47" s="1322"/>
      <c r="I47" s="1322"/>
      <c r="J47" s="1322"/>
      <c r="K47" s="1322"/>
      <c r="L47" s="1322"/>
      <c r="M47" s="1366" t="s">
        <v>594</v>
      </c>
      <c r="N47" s="1367"/>
      <c r="O47" s="1322"/>
      <c r="P47" s="1322"/>
      <c r="Q47" s="1322"/>
      <c r="R47" s="1322"/>
      <c r="S47" s="1322"/>
      <c r="T47" s="1322"/>
      <c r="U47" s="1350"/>
    </row>
    <row r="48" spans="1:21" ht="15.95" customHeight="1">
      <c r="A48" s="16"/>
      <c r="B48" s="14"/>
      <c r="C48" s="14"/>
      <c r="D48" s="95"/>
      <c r="E48" s="1317" t="s">
        <v>572</v>
      </c>
      <c r="F48" s="1318"/>
      <c r="G48" s="107" t="s">
        <v>796</v>
      </c>
      <c r="H48" s="1374"/>
      <c r="I48" s="1375"/>
      <c r="J48" s="1375"/>
      <c r="K48" s="1376"/>
      <c r="L48" s="107" t="s">
        <v>852</v>
      </c>
      <c r="M48" s="1377"/>
      <c r="N48" s="1378"/>
      <c r="O48" s="1378"/>
      <c r="P48" s="1379"/>
      <c r="Q48" s="107" t="s">
        <v>853</v>
      </c>
      <c r="R48" s="1377"/>
      <c r="S48" s="1378"/>
      <c r="T48" s="1378"/>
      <c r="U48" s="1380"/>
    </row>
    <row r="49" spans="1:21" ht="15.95" customHeight="1">
      <c r="A49" s="17"/>
      <c r="B49" s="99"/>
      <c r="C49" s="99"/>
      <c r="D49" s="100"/>
      <c r="E49" s="1319"/>
      <c r="F49" s="1320"/>
      <c r="G49" s="1332"/>
      <c r="H49" s="1332"/>
      <c r="I49" s="1332"/>
      <c r="J49" s="1332"/>
      <c r="K49" s="1332"/>
      <c r="L49" s="1332"/>
      <c r="M49" s="1332"/>
      <c r="N49" s="1332"/>
      <c r="O49" s="1332"/>
      <c r="P49" s="1332"/>
      <c r="Q49" s="1332"/>
      <c r="R49" s="1332"/>
      <c r="S49" s="1332"/>
      <c r="T49" s="1333"/>
      <c r="U49" s="1334"/>
    </row>
    <row r="50" spans="1:21" ht="15.95" customHeight="1">
      <c r="A50" s="9"/>
      <c r="B50" s="14"/>
      <c r="C50" s="14"/>
      <c r="D50" s="14"/>
      <c r="E50" s="9"/>
      <c r="F50" s="9"/>
      <c r="G50" s="15"/>
      <c r="H50" s="15"/>
      <c r="I50" s="15"/>
      <c r="J50" s="15"/>
      <c r="K50" s="15"/>
      <c r="L50" s="15"/>
      <c r="M50" s="15"/>
      <c r="N50" s="15"/>
      <c r="O50" s="15"/>
      <c r="P50" s="15"/>
      <c r="Q50" s="15"/>
      <c r="R50" s="15"/>
      <c r="S50" s="15"/>
      <c r="T50" s="15"/>
      <c r="U50" s="15"/>
    </row>
    <row r="51" spans="1:21" ht="15.95" customHeight="1">
      <c r="C51"/>
      <c r="D51"/>
      <c r="E51"/>
      <c r="I51"/>
      <c r="Q51"/>
      <c r="R51"/>
      <c r="S51"/>
      <c r="T51"/>
      <c r="U51" s="407" t="s">
        <v>571</v>
      </c>
    </row>
    <row r="52" spans="1:21">
      <c r="C52"/>
      <c r="D52"/>
      <c r="E52"/>
      <c r="I52"/>
      <c r="Q52" s="832"/>
      <c r="R52" s="832"/>
      <c r="S52"/>
      <c r="T52"/>
      <c r="U52" s="407" t="s">
        <v>596</v>
      </c>
    </row>
    <row r="53" spans="1:21">
      <c r="C53"/>
      <c r="D53"/>
      <c r="E53"/>
      <c r="I53"/>
      <c r="J53"/>
      <c r="K53"/>
      <c r="L53"/>
      <c r="M53"/>
      <c r="N53"/>
      <c r="O53"/>
      <c r="P53"/>
      <c r="Q53" s="832"/>
      <c r="R53" s="832"/>
      <c r="S53"/>
      <c r="T53" s="192"/>
      <c r="U53" s="192" t="s">
        <v>1478</v>
      </c>
    </row>
    <row r="54" spans="1:21" ht="20.100000000000001" customHeight="1"/>
    <row r="55" spans="1:21" ht="20.100000000000001" customHeight="1"/>
    <row r="56" spans="1:21" ht="20.100000000000001" customHeight="1"/>
    <row r="57" spans="1:21" ht="20.100000000000001" customHeight="1"/>
  </sheetData>
  <mergeCells count="78">
    <mergeCell ref="E48:F49"/>
    <mergeCell ref="H48:K48"/>
    <mergeCell ref="M48:P48"/>
    <mergeCell ref="R48:U48"/>
    <mergeCell ref="G49:U49"/>
    <mergeCell ref="E47:F47"/>
    <mergeCell ref="G47:L47"/>
    <mergeCell ref="M47:N47"/>
    <mergeCell ref="O47:U47"/>
    <mergeCell ref="E31:H31"/>
    <mergeCell ref="E32:H32"/>
    <mergeCell ref="E33:H33"/>
    <mergeCell ref="E36:F36"/>
    <mergeCell ref="G36:U36"/>
    <mergeCell ref="E34:H34"/>
    <mergeCell ref="M37:N37"/>
    <mergeCell ref="O37:U37"/>
    <mergeCell ref="E38:F39"/>
    <mergeCell ref="H38:K38"/>
    <mergeCell ref="E37:F37"/>
    <mergeCell ref="G37:L37"/>
    <mergeCell ref="A6:U6"/>
    <mergeCell ref="A7:U7"/>
    <mergeCell ref="B8:D8"/>
    <mergeCell ref="F15:I15"/>
    <mergeCell ref="H19:Q19"/>
    <mergeCell ref="A9:A10"/>
    <mergeCell ref="B9:D10"/>
    <mergeCell ref="B11:D11"/>
    <mergeCell ref="B15:D15"/>
    <mergeCell ref="A16:A21"/>
    <mergeCell ref="B16:D17"/>
    <mergeCell ref="B18:D21"/>
    <mergeCell ref="E8:F8"/>
    <mergeCell ref="H4:H5"/>
    <mergeCell ref="A3:H3"/>
    <mergeCell ref="A4:G5"/>
    <mergeCell ref="A1:U2"/>
    <mergeCell ref="I4:K4"/>
    <mergeCell ref="I5:K5"/>
    <mergeCell ref="I3:U3"/>
    <mergeCell ref="L4:U4"/>
    <mergeCell ref="L5:U5"/>
    <mergeCell ref="B31:D31"/>
    <mergeCell ref="E28:F28"/>
    <mergeCell ref="M38:P38"/>
    <mergeCell ref="R38:U38"/>
    <mergeCell ref="G39:U39"/>
    <mergeCell ref="E29:F29"/>
    <mergeCell ref="G29:K29"/>
    <mergeCell ref="G28:K28"/>
    <mergeCell ref="E43:F44"/>
    <mergeCell ref="E41:F41"/>
    <mergeCell ref="G41:U41"/>
    <mergeCell ref="E42:F42"/>
    <mergeCell ref="G42:L42"/>
    <mergeCell ref="M42:N42"/>
    <mergeCell ref="O42:U42"/>
    <mergeCell ref="H43:K43"/>
    <mergeCell ref="M43:P43"/>
    <mergeCell ref="R43:U43"/>
    <mergeCell ref="G44:U44"/>
    <mergeCell ref="B46:D46"/>
    <mergeCell ref="E46:F46"/>
    <mergeCell ref="A22:A29"/>
    <mergeCell ref="B22:D29"/>
    <mergeCell ref="F23:U23"/>
    <mergeCell ref="N28:O28"/>
    <mergeCell ref="N29:O29"/>
    <mergeCell ref="P29:T29"/>
    <mergeCell ref="B36:D36"/>
    <mergeCell ref="B41:D41"/>
    <mergeCell ref="J31:K31"/>
    <mergeCell ref="J32:K32"/>
    <mergeCell ref="J33:K33"/>
    <mergeCell ref="J34:K34"/>
    <mergeCell ref="F25:U25"/>
    <mergeCell ref="G46:U46"/>
  </mergeCells>
  <phoneticPr fontId="3"/>
  <dataValidations count="1">
    <dataValidation type="list" allowBlank="1" showInputMessage="1" sqref="M26 I11:I13 E9:E13 S11 M9:M10 O11:O13 N14 K14 E16:E18 E20 H26" xr:uid="{00000000-0002-0000-0500-000000000000}">
      <formula1>"□,■"</formula1>
    </dataValidation>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B73"/>
  <sheetViews>
    <sheetView showGridLines="0" showZeros="0" view="pageBreakPreview" zoomScaleNormal="100" zoomScaleSheetLayoutView="110" workbookViewId="0">
      <selection activeCell="V1" sqref="V1"/>
    </sheetView>
  </sheetViews>
  <sheetFormatPr defaultColWidth="9" defaultRowHeight="11.25"/>
  <cols>
    <col min="1" max="1" width="4.625" style="109" customWidth="1"/>
    <col min="2" max="21" width="4.625" style="110" customWidth="1"/>
    <col min="22" max="22" width="2.625" style="110" customWidth="1"/>
    <col min="23" max="25" width="4.625" style="110" customWidth="1"/>
    <col min="26" max="16384" width="9" style="110"/>
  </cols>
  <sheetData>
    <row r="1" spans="1:23" ht="15.95" customHeight="1">
      <c r="A1" s="1386" t="s">
        <v>1874</v>
      </c>
      <c r="B1" s="1387"/>
      <c r="C1" s="1387"/>
      <c r="D1" s="1387"/>
      <c r="E1" s="1387"/>
      <c r="F1" s="1387"/>
      <c r="G1" s="1387"/>
      <c r="H1" s="1387"/>
      <c r="I1" s="1387"/>
      <c r="J1" s="1387"/>
      <c r="K1" s="1387"/>
      <c r="L1" s="1387"/>
      <c r="M1" s="1387"/>
      <c r="N1" s="1387"/>
      <c r="O1" s="1387"/>
      <c r="P1" s="1387"/>
      <c r="Q1" s="1387"/>
      <c r="R1" s="1387"/>
      <c r="S1" s="1387"/>
      <c r="T1" s="1387"/>
      <c r="U1" s="1388"/>
      <c r="V1" s="1006"/>
    </row>
    <row r="2" spans="1:23" ht="15.95" customHeight="1">
      <c r="A2" s="1389"/>
      <c r="B2" s="1390"/>
      <c r="C2" s="1390"/>
      <c r="D2" s="1390"/>
      <c r="E2" s="1390"/>
      <c r="F2" s="1390"/>
      <c r="G2" s="1390"/>
      <c r="H2" s="1390"/>
      <c r="I2" s="1390"/>
      <c r="J2" s="1390"/>
      <c r="K2" s="1390"/>
      <c r="L2" s="1390"/>
      <c r="M2" s="1390"/>
      <c r="N2" s="1390"/>
      <c r="O2" s="1390"/>
      <c r="P2" s="1390"/>
      <c r="Q2" s="1390"/>
      <c r="R2" s="1390"/>
      <c r="S2" s="1390"/>
      <c r="T2" s="1390"/>
      <c r="U2" s="1391"/>
      <c r="V2" s="1006"/>
    </row>
    <row r="3" spans="1:23" ht="15.95" customHeight="1" thickBot="1">
      <c r="A3" s="1392"/>
      <c r="B3" s="1393"/>
      <c r="C3" s="1393"/>
      <c r="D3" s="1393"/>
      <c r="E3" s="1393"/>
      <c r="F3" s="1393"/>
      <c r="G3" s="1393"/>
      <c r="H3" s="1393"/>
      <c r="I3" s="1393"/>
      <c r="J3" s="1393"/>
      <c r="K3" s="1393"/>
      <c r="L3" s="1393"/>
      <c r="M3" s="1393"/>
      <c r="N3" s="1393"/>
      <c r="O3" s="1393"/>
      <c r="P3" s="1393"/>
      <c r="Q3" s="1393"/>
      <c r="R3" s="1393"/>
      <c r="S3" s="1393"/>
      <c r="T3" s="1393"/>
      <c r="U3" s="1394"/>
    </row>
    <row r="4" spans="1:23" ht="8.1" customHeight="1">
      <c r="A4" s="1007"/>
      <c r="B4" s="707"/>
      <c r="C4" s="707"/>
      <c r="D4" s="707"/>
      <c r="E4" s="707"/>
      <c r="F4" s="707"/>
      <c r="G4" s="707"/>
      <c r="H4" s="707"/>
      <c r="I4" s="707"/>
      <c r="J4" s="707"/>
      <c r="K4" s="707"/>
      <c r="L4" s="707"/>
      <c r="M4" s="707"/>
      <c r="N4" s="707"/>
      <c r="O4" s="707"/>
      <c r="P4" s="707"/>
      <c r="Q4" s="707"/>
      <c r="R4" s="707"/>
      <c r="S4" s="707"/>
      <c r="T4" s="707"/>
      <c r="U4" s="707"/>
    </row>
    <row r="5" spans="1:23" ht="15.95" customHeight="1">
      <c r="A5" s="1007"/>
      <c r="B5" s="707"/>
      <c r="C5" s="707"/>
      <c r="D5" s="707"/>
      <c r="E5" s="707"/>
      <c r="F5" s="707"/>
      <c r="G5" s="707"/>
      <c r="H5" s="707"/>
      <c r="I5" s="707"/>
      <c r="J5" s="707"/>
      <c r="K5" s="707"/>
      <c r="L5" s="707"/>
      <c r="M5" s="707"/>
      <c r="N5" s="707"/>
      <c r="O5" s="1007"/>
      <c r="P5" s="1007"/>
      <c r="Q5" s="1395">
        <f ca="1">TODAY()</f>
        <v>45718</v>
      </c>
      <c r="R5" s="1395"/>
      <c r="S5" s="1395"/>
      <c r="T5" s="1395"/>
      <c r="U5" s="1395"/>
      <c r="V5" s="1006"/>
    </row>
    <row r="6" spans="1:23" ht="8.1" customHeight="1">
      <c r="A6" s="1007"/>
      <c r="B6" s="707"/>
      <c r="C6" s="707"/>
      <c r="D6" s="707"/>
      <c r="E6" s="707"/>
      <c r="F6" s="707"/>
      <c r="G6" s="707"/>
      <c r="H6" s="707"/>
      <c r="I6" s="707"/>
      <c r="J6" s="707"/>
      <c r="K6" s="707"/>
      <c r="L6" s="707"/>
      <c r="M6" s="707"/>
      <c r="N6" s="707"/>
      <c r="O6" s="707"/>
      <c r="P6" s="707"/>
      <c r="Q6" s="707"/>
      <c r="R6" s="707"/>
      <c r="S6" s="707"/>
      <c r="T6" s="707"/>
      <c r="U6" s="707"/>
    </row>
    <row r="7" spans="1:23" ht="15.75" customHeight="1">
      <c r="A7" s="1008">
        <v>1</v>
      </c>
      <c r="B7" s="1396" t="s">
        <v>1875</v>
      </c>
      <c r="C7" s="1396"/>
      <c r="D7" s="707"/>
      <c r="E7" s="1397" t="s">
        <v>592</v>
      </c>
      <c r="F7" s="1398"/>
      <c r="G7" s="1399">
        <f>申請書!D75</f>
        <v>0</v>
      </c>
      <c r="H7" s="1400"/>
      <c r="I7" s="1400"/>
      <c r="J7" s="1400"/>
      <c r="K7" s="1400"/>
      <c r="L7" s="1400"/>
      <c r="M7" s="1400"/>
      <c r="N7" s="1400"/>
      <c r="O7" s="1400"/>
      <c r="P7" s="1400"/>
      <c r="Q7" s="1400"/>
      <c r="R7" s="1400"/>
      <c r="S7" s="1400"/>
      <c r="T7" s="1400"/>
      <c r="U7" s="1401"/>
    </row>
    <row r="8" spans="1:23" ht="15.75" customHeight="1">
      <c r="A8" s="1008"/>
      <c r="B8" s="1009"/>
      <c r="C8" s="1009"/>
      <c r="D8" s="707"/>
      <c r="E8" s="1381" t="s">
        <v>623</v>
      </c>
      <c r="F8" s="1382"/>
      <c r="G8" s="1383"/>
      <c r="H8" s="1384"/>
      <c r="I8" s="1384"/>
      <c r="J8" s="1384"/>
      <c r="K8" s="1384"/>
      <c r="L8" s="1384"/>
      <c r="M8" s="1384"/>
      <c r="N8" s="1384"/>
      <c r="O8" s="1384"/>
      <c r="P8" s="1384"/>
      <c r="Q8" s="1384"/>
      <c r="R8" s="1384"/>
      <c r="S8" s="1384"/>
      <c r="T8" s="1384"/>
      <c r="U8" s="1385"/>
    </row>
    <row r="9" spans="1:23" ht="15.95" customHeight="1">
      <c r="A9" s="1007"/>
      <c r="B9" s="707"/>
      <c r="C9" s="707"/>
      <c r="D9" s="707"/>
      <c r="E9" s="1403" t="s">
        <v>572</v>
      </c>
      <c r="F9" s="1404"/>
      <c r="G9" s="1010" t="s">
        <v>796</v>
      </c>
      <c r="H9" s="1407">
        <f>申請書!E76</f>
        <v>0</v>
      </c>
      <c r="I9" s="1408"/>
      <c r="J9" s="1408"/>
      <c r="K9" s="1409"/>
      <c r="L9" s="707"/>
      <c r="M9" s="707"/>
      <c r="N9" s="707"/>
      <c r="O9" s="707"/>
      <c r="P9" s="707"/>
      <c r="Q9" s="707"/>
      <c r="R9" s="707"/>
      <c r="S9" s="707"/>
      <c r="T9" s="707"/>
      <c r="U9" s="1011"/>
    </row>
    <row r="10" spans="1:23" ht="15.95" customHeight="1">
      <c r="A10" s="1007"/>
      <c r="B10" s="707"/>
      <c r="C10" s="707"/>
      <c r="D10" s="707"/>
      <c r="E10" s="1405"/>
      <c r="F10" s="1406"/>
      <c r="G10" s="1410">
        <f>申請書!D77</f>
        <v>0</v>
      </c>
      <c r="H10" s="1411"/>
      <c r="I10" s="1411"/>
      <c r="J10" s="1411"/>
      <c r="K10" s="1411"/>
      <c r="L10" s="1411"/>
      <c r="M10" s="1411"/>
      <c r="N10" s="1411"/>
      <c r="O10" s="1411"/>
      <c r="P10" s="1411"/>
      <c r="Q10" s="1411"/>
      <c r="R10" s="1411"/>
      <c r="S10" s="1411"/>
      <c r="T10" s="1411"/>
      <c r="U10" s="1412"/>
    </row>
    <row r="11" spans="1:23" ht="8.1" customHeight="1">
      <c r="A11" s="1007"/>
      <c r="B11" s="707"/>
      <c r="C11" s="707"/>
      <c r="D11" s="707"/>
      <c r="E11" s="707"/>
      <c r="F11" s="707"/>
      <c r="G11" s="707"/>
      <c r="H11" s="707"/>
      <c r="I11" s="707"/>
      <c r="J11" s="707"/>
      <c r="K11" s="707"/>
      <c r="L11" s="707"/>
      <c r="M11" s="707"/>
      <c r="N11" s="707"/>
      <c r="O11" s="707"/>
      <c r="P11" s="707"/>
      <c r="Q11" s="707"/>
      <c r="R11" s="707"/>
      <c r="S11" s="707"/>
      <c r="T11" s="707"/>
      <c r="U11" s="707"/>
    </row>
    <row r="12" spans="1:23" ht="15.95" customHeight="1">
      <c r="A12" s="1008">
        <v>2</v>
      </c>
      <c r="B12" s="1012" t="s">
        <v>1876</v>
      </c>
      <c r="C12" s="1012"/>
      <c r="D12" s="1012"/>
      <c r="E12" s="1019" t="s">
        <v>514</v>
      </c>
      <c r="F12" s="1413" t="s">
        <v>1875</v>
      </c>
      <c r="G12" s="1413"/>
      <c r="H12" s="1413" t="s">
        <v>1877</v>
      </c>
      <c r="I12" s="1413"/>
      <c r="J12" s="1019" t="s">
        <v>514</v>
      </c>
      <c r="K12" s="1413" t="s">
        <v>224</v>
      </c>
      <c r="L12" s="1413"/>
      <c r="M12" s="728"/>
      <c r="N12" s="1413"/>
      <c r="O12" s="1413"/>
      <c r="P12" s="707"/>
      <c r="Q12" s="707"/>
      <c r="R12" s="707"/>
      <c r="S12" s="707"/>
      <c r="T12" s="707"/>
      <c r="U12" s="707"/>
    </row>
    <row r="13" spans="1:23" ht="15.95" customHeight="1">
      <c r="A13" s="1007"/>
      <c r="B13" s="707"/>
      <c r="C13" s="707"/>
      <c r="D13" s="707"/>
      <c r="E13" s="1414" t="s">
        <v>592</v>
      </c>
      <c r="F13" s="1415"/>
      <c r="G13" s="1399"/>
      <c r="H13" s="1400"/>
      <c r="I13" s="1400"/>
      <c r="J13" s="1400"/>
      <c r="K13" s="1400"/>
      <c r="L13" s="1400"/>
      <c r="M13" s="1400"/>
      <c r="N13" s="1400"/>
      <c r="O13" s="1400"/>
      <c r="P13" s="1400"/>
      <c r="Q13" s="1400"/>
      <c r="R13" s="1400"/>
      <c r="S13" s="1400"/>
      <c r="T13" s="1400"/>
      <c r="U13" s="1401"/>
      <c r="W13" s="1013" t="s">
        <v>1878</v>
      </c>
    </row>
    <row r="14" spans="1:23" ht="15.95" customHeight="1">
      <c r="A14" s="1007"/>
      <c r="B14" s="707"/>
      <c r="C14" s="707"/>
      <c r="D14" s="707"/>
      <c r="E14" s="1405" t="s">
        <v>623</v>
      </c>
      <c r="F14" s="1406"/>
      <c r="G14" s="1416"/>
      <c r="H14" s="1417"/>
      <c r="I14" s="1417"/>
      <c r="J14" s="1417"/>
      <c r="K14" s="1417"/>
      <c r="L14" s="1417"/>
      <c r="M14" s="1417"/>
      <c r="N14" s="1417"/>
      <c r="O14" s="1417"/>
      <c r="P14" s="1417"/>
      <c r="Q14" s="1417"/>
      <c r="R14" s="1417"/>
      <c r="S14" s="1417"/>
      <c r="T14" s="1417"/>
      <c r="U14" s="1418"/>
      <c r="W14" s="1014" t="s">
        <v>1879</v>
      </c>
    </row>
    <row r="15" spans="1:23" ht="15.95" customHeight="1">
      <c r="A15" s="1007"/>
      <c r="B15" s="707"/>
      <c r="C15" s="707"/>
      <c r="D15" s="707"/>
      <c r="E15" s="1419" t="s">
        <v>1880</v>
      </c>
      <c r="F15" s="1419"/>
      <c r="G15" s="1419"/>
      <c r="H15" s="1419"/>
      <c r="I15" s="1419"/>
      <c r="J15" s="1419"/>
      <c r="K15" s="1419"/>
      <c r="L15" s="1419"/>
      <c r="M15" s="1419"/>
      <c r="N15" s="1419"/>
      <c r="O15" s="1419"/>
      <c r="P15" s="1419"/>
      <c r="Q15" s="1419"/>
      <c r="R15" s="1419"/>
      <c r="S15" s="1419"/>
      <c r="T15" s="1419"/>
      <c r="U15" s="1419"/>
    </row>
    <row r="16" spans="1:23" ht="15.95" customHeight="1">
      <c r="A16" s="1007"/>
      <c r="B16" s="707"/>
      <c r="C16" s="707"/>
      <c r="D16" s="707"/>
      <c r="E16" s="1402" t="s">
        <v>1881</v>
      </c>
      <c r="F16" s="1402"/>
      <c r="G16" s="1402"/>
      <c r="H16" s="1402"/>
      <c r="I16" s="1402"/>
      <c r="J16" s="1402"/>
      <c r="K16" s="1402"/>
      <c r="L16" s="1402"/>
      <c r="M16" s="1402"/>
      <c r="N16" s="1402"/>
      <c r="O16" s="1402"/>
      <c r="P16" s="1402"/>
      <c r="Q16" s="1402"/>
      <c r="R16" s="1402"/>
      <c r="S16" s="1402"/>
      <c r="T16" s="1402"/>
      <c r="U16" s="1402"/>
    </row>
    <row r="17" spans="1:28" s="14" customFormat="1" ht="8.1" customHeight="1">
      <c r="A17" s="1007"/>
      <c r="B17" s="707"/>
      <c r="C17" s="707"/>
      <c r="D17" s="707"/>
      <c r="E17" s="1015"/>
      <c r="F17" s="1015"/>
      <c r="G17" s="1015"/>
      <c r="H17" s="1015"/>
      <c r="I17" s="1015"/>
      <c r="J17" s="1015"/>
      <c r="K17" s="1015"/>
      <c r="L17" s="1015"/>
      <c r="M17" s="1015"/>
      <c r="N17" s="1015"/>
      <c r="O17" s="1015"/>
      <c r="P17" s="1015"/>
      <c r="Q17" s="1015"/>
      <c r="R17" s="1015"/>
      <c r="S17" s="1015"/>
      <c r="T17" s="1015"/>
      <c r="U17" s="1015"/>
      <c r="V17" s="110"/>
      <c r="W17" s="110"/>
      <c r="X17" s="110"/>
      <c r="Y17" s="110"/>
      <c r="Z17" s="110"/>
      <c r="AA17" s="110"/>
      <c r="AB17" s="110"/>
    </row>
    <row r="18" spans="1:28" s="14" customFormat="1" ht="15.95" customHeight="1">
      <c r="A18" s="1008">
        <v>3</v>
      </c>
      <c r="B18" s="1012" t="s">
        <v>1882</v>
      </c>
      <c r="C18" s="1012"/>
      <c r="D18" s="707"/>
      <c r="E18" s="1019" t="s">
        <v>514</v>
      </c>
      <c r="F18" s="1420" t="s">
        <v>1883</v>
      </c>
      <c r="G18" s="1420"/>
      <c r="H18" s="1413" t="s">
        <v>1884</v>
      </c>
      <c r="I18" s="1413"/>
      <c r="J18" s="1019" t="s">
        <v>514</v>
      </c>
      <c r="K18" s="1420" t="s">
        <v>1885</v>
      </c>
      <c r="L18" s="1420"/>
      <c r="M18" s="1007"/>
      <c r="N18" s="1413"/>
      <c r="O18" s="1413"/>
      <c r="P18" s="704"/>
      <c r="Q18" s="704"/>
      <c r="R18" s="707"/>
      <c r="S18" s="707"/>
      <c r="T18" s="707"/>
      <c r="U18" s="707"/>
      <c r="V18" s="110"/>
      <c r="W18" s="110"/>
      <c r="X18" s="110"/>
      <c r="Y18" s="110"/>
      <c r="Z18" s="110"/>
      <c r="AA18" s="110"/>
      <c r="AB18" s="110"/>
    </row>
    <row r="19" spans="1:28" s="14" customFormat="1" ht="15.95" customHeight="1">
      <c r="A19" s="1007"/>
      <c r="B19" s="707"/>
      <c r="C19" s="707"/>
      <c r="D19" s="707"/>
      <c r="E19" s="1414" t="s">
        <v>592</v>
      </c>
      <c r="F19" s="1415"/>
      <c r="G19" s="1399"/>
      <c r="H19" s="1400"/>
      <c r="I19" s="1400"/>
      <c r="J19" s="1400"/>
      <c r="K19" s="1400"/>
      <c r="L19" s="1400"/>
      <c r="M19" s="1400"/>
      <c r="N19" s="1400"/>
      <c r="O19" s="1400"/>
      <c r="P19" s="1400"/>
      <c r="Q19" s="1400"/>
      <c r="R19" s="1400"/>
      <c r="S19" s="1400"/>
      <c r="T19" s="1400"/>
      <c r="U19" s="1401"/>
      <c r="V19" s="110"/>
      <c r="W19" s="1013" t="s">
        <v>1939</v>
      </c>
      <c r="X19" s="110"/>
      <c r="Y19" s="110"/>
      <c r="Z19" s="110"/>
      <c r="AA19" s="110"/>
      <c r="AB19" s="110"/>
    </row>
    <row r="20" spans="1:28" s="14" customFormat="1" ht="15.95" customHeight="1">
      <c r="A20" s="1007"/>
      <c r="B20" s="707"/>
      <c r="C20" s="707"/>
      <c r="D20" s="707"/>
      <c r="E20" s="1403" t="s">
        <v>593</v>
      </c>
      <c r="F20" s="1404"/>
      <c r="G20" s="1383"/>
      <c r="H20" s="1384"/>
      <c r="I20" s="1384"/>
      <c r="J20" s="1384"/>
      <c r="K20" s="1384"/>
      <c r="L20" s="1421"/>
      <c r="M20" s="1422" t="s">
        <v>594</v>
      </c>
      <c r="N20" s="1404"/>
      <c r="O20" s="1383"/>
      <c r="P20" s="1384"/>
      <c r="Q20" s="1384"/>
      <c r="R20" s="1384"/>
      <c r="S20" s="1384"/>
      <c r="T20" s="1384"/>
      <c r="U20" s="1385"/>
      <c r="V20" s="110"/>
      <c r="W20" s="1014" t="s">
        <v>1886</v>
      </c>
      <c r="X20" s="110"/>
      <c r="Y20" s="110"/>
      <c r="Z20" s="110"/>
      <c r="AA20" s="110"/>
      <c r="AB20" s="110"/>
    </row>
    <row r="21" spans="1:28" s="14" customFormat="1" ht="15.95" customHeight="1">
      <c r="A21" s="1007"/>
      <c r="B21" s="707"/>
      <c r="C21" s="707"/>
      <c r="D21" s="707"/>
      <c r="E21" s="1403" t="s">
        <v>572</v>
      </c>
      <c r="F21" s="1404"/>
      <c r="G21" s="1016" t="s">
        <v>796</v>
      </c>
      <c r="H21" s="1423"/>
      <c r="I21" s="1424"/>
      <c r="J21" s="1424"/>
      <c r="K21" s="1425"/>
      <c r="L21" s="1016" t="s">
        <v>852</v>
      </c>
      <c r="M21" s="1426"/>
      <c r="N21" s="1427"/>
      <c r="O21" s="1427"/>
      <c r="P21" s="1428"/>
      <c r="Q21" s="1016" t="s">
        <v>853</v>
      </c>
      <c r="R21" s="1429"/>
      <c r="S21" s="1429"/>
      <c r="T21" s="1430"/>
      <c r="U21" s="1431"/>
      <c r="V21" s="110"/>
      <c r="W21" s="110"/>
      <c r="X21" s="110"/>
      <c r="Y21" s="110"/>
      <c r="Z21" s="110"/>
      <c r="AA21" s="110"/>
      <c r="AB21" s="110"/>
    </row>
    <row r="22" spans="1:28" s="14" customFormat="1" ht="15.95" customHeight="1">
      <c r="A22" s="1007"/>
      <c r="B22" s="707"/>
      <c r="C22" s="707"/>
      <c r="D22" s="707"/>
      <c r="E22" s="1405"/>
      <c r="F22" s="1406"/>
      <c r="G22" s="1416"/>
      <c r="H22" s="1417"/>
      <c r="I22" s="1417"/>
      <c r="J22" s="1417"/>
      <c r="K22" s="1417"/>
      <c r="L22" s="1417"/>
      <c r="M22" s="1417"/>
      <c r="N22" s="1417"/>
      <c r="O22" s="1417"/>
      <c r="P22" s="1417"/>
      <c r="Q22" s="1417"/>
      <c r="R22" s="1417"/>
      <c r="S22" s="1417"/>
      <c r="T22" s="1417"/>
      <c r="U22" s="1418"/>
      <c r="V22" s="110"/>
      <c r="W22" s="110"/>
      <c r="X22" s="110"/>
      <c r="Y22" s="110"/>
      <c r="Z22" s="110"/>
      <c r="AA22" s="110"/>
      <c r="AB22" s="110"/>
    </row>
    <row r="23" spans="1:28" s="14" customFormat="1" ht="8.1" customHeight="1">
      <c r="A23" s="1007"/>
      <c r="B23" s="707"/>
      <c r="C23" s="707"/>
      <c r="D23" s="707"/>
      <c r="E23" s="707"/>
      <c r="F23" s="707"/>
      <c r="G23" s="707"/>
      <c r="H23" s="707"/>
      <c r="I23" s="707"/>
      <c r="J23" s="707"/>
      <c r="K23" s="707"/>
      <c r="L23" s="707"/>
      <c r="M23" s="707"/>
      <c r="N23" s="707"/>
      <c r="O23" s="707"/>
      <c r="P23" s="707"/>
      <c r="Q23" s="707"/>
      <c r="R23" s="707"/>
      <c r="S23" s="707"/>
      <c r="T23" s="707"/>
      <c r="U23" s="707"/>
      <c r="V23" s="110"/>
      <c r="W23" s="110"/>
      <c r="X23" s="110"/>
      <c r="Y23" s="110"/>
      <c r="Z23" s="110"/>
      <c r="AA23" s="110"/>
      <c r="AB23" s="110"/>
    </row>
    <row r="24" spans="1:28" s="14" customFormat="1" ht="15.95" customHeight="1">
      <c r="A24" s="1008">
        <v>4</v>
      </c>
      <c r="B24" s="1012" t="s">
        <v>1887</v>
      </c>
      <c r="C24" s="707"/>
      <c r="D24" s="707"/>
      <c r="E24" s="1414" t="s">
        <v>592</v>
      </c>
      <c r="F24" s="1415"/>
      <c r="G24" s="1399"/>
      <c r="H24" s="1400"/>
      <c r="I24" s="1400"/>
      <c r="J24" s="1400"/>
      <c r="K24" s="1400"/>
      <c r="L24" s="1400"/>
      <c r="M24" s="1400"/>
      <c r="N24" s="1400"/>
      <c r="O24" s="1400"/>
      <c r="P24" s="1400"/>
      <c r="Q24" s="1400"/>
      <c r="R24" s="1400"/>
      <c r="S24" s="1400"/>
      <c r="T24" s="1400"/>
      <c r="U24" s="1401"/>
      <c r="V24" s="110"/>
      <c r="W24" s="110"/>
      <c r="X24" s="110"/>
      <c r="Y24" s="110"/>
      <c r="Z24" s="110"/>
      <c r="AA24" s="110"/>
      <c r="AB24" s="110"/>
    </row>
    <row r="25" spans="1:28" s="14" customFormat="1" ht="15.95" customHeight="1">
      <c r="A25" s="1007"/>
      <c r="B25" s="707"/>
      <c r="C25" s="707"/>
      <c r="D25" s="707"/>
      <c r="E25" s="1403" t="s">
        <v>593</v>
      </c>
      <c r="F25" s="1404"/>
      <c r="G25" s="1383"/>
      <c r="H25" s="1384"/>
      <c r="I25" s="1384"/>
      <c r="J25" s="1384"/>
      <c r="K25" s="1384"/>
      <c r="L25" s="1421"/>
      <c r="M25" s="1422" t="s">
        <v>594</v>
      </c>
      <c r="N25" s="1404"/>
      <c r="O25" s="1383"/>
      <c r="P25" s="1384"/>
      <c r="Q25" s="1384"/>
      <c r="R25" s="1384"/>
      <c r="S25" s="1384"/>
      <c r="T25" s="1384"/>
      <c r="U25" s="1385"/>
      <c r="V25" s="110"/>
      <c r="W25" s="110"/>
      <c r="X25" s="110"/>
      <c r="Y25" s="110"/>
      <c r="Z25" s="110"/>
      <c r="AA25" s="110"/>
      <c r="AB25" s="110"/>
    </row>
    <row r="26" spans="1:28" s="14" customFormat="1" ht="15.95" customHeight="1">
      <c r="A26" s="1007"/>
      <c r="B26" s="707"/>
      <c r="C26" s="707"/>
      <c r="D26" s="707"/>
      <c r="E26" s="1403" t="s">
        <v>572</v>
      </c>
      <c r="F26" s="1404"/>
      <c r="G26" s="1016" t="s">
        <v>796</v>
      </c>
      <c r="H26" s="1423"/>
      <c r="I26" s="1424"/>
      <c r="J26" s="1424"/>
      <c r="K26" s="1425"/>
      <c r="L26" s="1016" t="s">
        <v>852</v>
      </c>
      <c r="M26" s="1426"/>
      <c r="N26" s="1427"/>
      <c r="O26" s="1427"/>
      <c r="P26" s="1428"/>
      <c r="Q26" s="1016" t="s">
        <v>853</v>
      </c>
      <c r="R26" s="1429"/>
      <c r="S26" s="1429"/>
      <c r="T26" s="1430"/>
      <c r="U26" s="1431"/>
      <c r="V26" s="110"/>
      <c r="W26" s="110"/>
      <c r="X26" s="110"/>
      <c r="Y26" s="110"/>
      <c r="Z26" s="110"/>
      <c r="AA26" s="110"/>
      <c r="AB26" s="110"/>
    </row>
    <row r="27" spans="1:28" s="14" customFormat="1" ht="15.95" customHeight="1">
      <c r="A27" s="1007"/>
      <c r="B27" s="707"/>
      <c r="C27" s="707"/>
      <c r="D27" s="707"/>
      <c r="E27" s="1405"/>
      <c r="F27" s="1406"/>
      <c r="G27" s="1416"/>
      <c r="H27" s="1417"/>
      <c r="I27" s="1417"/>
      <c r="J27" s="1417"/>
      <c r="K27" s="1417"/>
      <c r="L27" s="1417"/>
      <c r="M27" s="1417"/>
      <c r="N27" s="1417"/>
      <c r="O27" s="1417"/>
      <c r="P27" s="1417"/>
      <c r="Q27" s="1417"/>
      <c r="R27" s="1417"/>
      <c r="S27" s="1417"/>
      <c r="T27" s="1417"/>
      <c r="U27" s="1418"/>
      <c r="V27" s="110"/>
      <c r="W27" s="110"/>
      <c r="X27" s="110"/>
      <c r="Y27" s="110"/>
      <c r="Z27" s="110"/>
      <c r="AA27" s="110"/>
      <c r="AB27" s="110"/>
    </row>
    <row r="28" spans="1:28" s="14" customFormat="1" ht="8.1" customHeight="1">
      <c r="A28" s="1007"/>
      <c r="B28" s="707"/>
      <c r="C28" s="707"/>
      <c r="D28" s="707"/>
      <c r="E28" s="1007"/>
      <c r="F28" s="1007"/>
      <c r="G28" s="1017"/>
      <c r="H28" s="1017"/>
      <c r="I28" s="1017"/>
      <c r="J28" s="1017"/>
      <c r="K28" s="1017"/>
      <c r="L28" s="1017"/>
      <c r="M28" s="1017"/>
      <c r="N28" s="1017"/>
      <c r="O28" s="1017"/>
      <c r="P28" s="1017"/>
      <c r="Q28" s="1017"/>
      <c r="R28" s="1017"/>
      <c r="S28" s="1017"/>
      <c r="T28" s="1017"/>
      <c r="U28" s="1017"/>
      <c r="V28" s="110"/>
      <c r="W28" s="110"/>
      <c r="X28" s="110"/>
      <c r="Y28" s="110"/>
      <c r="Z28" s="110"/>
      <c r="AA28" s="110"/>
      <c r="AB28" s="110"/>
    </row>
    <row r="29" spans="1:28" s="14" customFormat="1" ht="15.95" customHeight="1">
      <c r="A29" s="1008">
        <v>5</v>
      </c>
      <c r="B29" s="1012" t="s">
        <v>1888</v>
      </c>
      <c r="C29" s="707"/>
      <c r="D29" s="707"/>
      <c r="E29" s="1414" t="s">
        <v>592</v>
      </c>
      <c r="F29" s="1415"/>
      <c r="G29" s="1399">
        <f>申込書!G46</f>
        <v>0</v>
      </c>
      <c r="H29" s="1400"/>
      <c r="I29" s="1400"/>
      <c r="J29" s="1400"/>
      <c r="K29" s="1400"/>
      <c r="L29" s="1400"/>
      <c r="M29" s="1400"/>
      <c r="N29" s="1400"/>
      <c r="O29" s="1400"/>
      <c r="P29" s="1400"/>
      <c r="Q29" s="1400"/>
      <c r="R29" s="1400"/>
      <c r="S29" s="1400"/>
      <c r="T29" s="1400"/>
      <c r="U29" s="1401"/>
      <c r="V29" s="110"/>
      <c r="W29" s="110"/>
      <c r="X29" s="110"/>
      <c r="Y29" s="110"/>
      <c r="Z29" s="110"/>
      <c r="AA29" s="110"/>
      <c r="AB29" s="110"/>
    </row>
    <row r="30" spans="1:28" s="14" customFormat="1" ht="15.95" customHeight="1">
      <c r="A30" s="1007"/>
      <c r="B30" s="707"/>
      <c r="C30" s="707"/>
      <c r="D30" s="707"/>
      <c r="E30" s="1403" t="s">
        <v>593</v>
      </c>
      <c r="F30" s="1404"/>
      <c r="G30" s="1383">
        <f>申込書!G47</f>
        <v>0</v>
      </c>
      <c r="H30" s="1384"/>
      <c r="I30" s="1384"/>
      <c r="J30" s="1384"/>
      <c r="K30" s="1384"/>
      <c r="L30" s="1421"/>
      <c r="M30" s="1422" t="s">
        <v>594</v>
      </c>
      <c r="N30" s="1404"/>
      <c r="O30" s="1383">
        <f>申込書!O47</f>
        <v>0</v>
      </c>
      <c r="P30" s="1384"/>
      <c r="Q30" s="1384"/>
      <c r="R30" s="1384"/>
      <c r="S30" s="1384"/>
      <c r="T30" s="1384"/>
      <c r="U30" s="1385"/>
      <c r="V30" s="110"/>
      <c r="W30" s="110"/>
      <c r="X30" s="110"/>
      <c r="Y30" s="110"/>
      <c r="Z30" s="110"/>
      <c r="AA30" s="110"/>
      <c r="AB30" s="110"/>
    </row>
    <row r="31" spans="1:28" s="14" customFormat="1" ht="15.95" customHeight="1">
      <c r="A31" s="1007"/>
      <c r="B31" s="707"/>
      <c r="C31" s="707"/>
      <c r="D31" s="707"/>
      <c r="E31" s="1403" t="s">
        <v>572</v>
      </c>
      <c r="F31" s="1404"/>
      <c r="G31" s="1016" t="s">
        <v>796</v>
      </c>
      <c r="H31" s="1423">
        <f>申込書!H48</f>
        <v>0</v>
      </c>
      <c r="I31" s="1424"/>
      <c r="J31" s="1424"/>
      <c r="K31" s="1425"/>
      <c r="L31" s="1016" t="s">
        <v>852</v>
      </c>
      <c r="M31" s="1430">
        <f>申込書!M48</f>
        <v>0</v>
      </c>
      <c r="N31" s="1427"/>
      <c r="O31" s="1427"/>
      <c r="P31" s="1428"/>
      <c r="Q31" s="1016" t="s">
        <v>853</v>
      </c>
      <c r="R31" s="1429">
        <f>申込書!R48</f>
        <v>0</v>
      </c>
      <c r="S31" s="1433"/>
      <c r="T31" s="1426"/>
      <c r="U31" s="1434"/>
      <c r="V31" s="110"/>
      <c r="W31" s="110"/>
      <c r="X31" s="110"/>
      <c r="Y31" s="110"/>
      <c r="Z31" s="110"/>
      <c r="AA31" s="110"/>
      <c r="AB31" s="110"/>
    </row>
    <row r="32" spans="1:28" s="14" customFormat="1" ht="15.95" customHeight="1">
      <c r="A32" s="1007"/>
      <c r="B32" s="707"/>
      <c r="C32" s="707"/>
      <c r="D32" s="707"/>
      <c r="E32" s="1405"/>
      <c r="F32" s="1406"/>
      <c r="G32" s="1416">
        <f>申込書!G49</f>
        <v>0</v>
      </c>
      <c r="H32" s="1417"/>
      <c r="I32" s="1417"/>
      <c r="J32" s="1417"/>
      <c r="K32" s="1417"/>
      <c r="L32" s="1417"/>
      <c r="M32" s="1417"/>
      <c r="N32" s="1417"/>
      <c r="O32" s="1417"/>
      <c r="P32" s="1417"/>
      <c r="Q32" s="1417"/>
      <c r="R32" s="1417"/>
      <c r="S32" s="1417"/>
      <c r="T32" s="1417"/>
      <c r="U32" s="1418"/>
      <c r="V32" s="110"/>
      <c r="W32" s="110"/>
      <c r="X32" s="110"/>
      <c r="Y32" s="110"/>
      <c r="Z32" s="110"/>
      <c r="AA32" s="110"/>
      <c r="AB32" s="110"/>
    </row>
    <row r="33" spans="1:28" s="14" customFormat="1" ht="8.1" customHeight="1">
      <c r="A33" s="1007"/>
      <c r="B33" s="707"/>
      <c r="C33" s="707"/>
      <c r="D33" s="707"/>
      <c r="E33" s="707"/>
      <c r="F33" s="707"/>
      <c r="G33" s="707"/>
      <c r="H33" s="707"/>
      <c r="I33" s="707"/>
      <c r="J33" s="707"/>
      <c r="K33" s="707"/>
      <c r="L33" s="707"/>
      <c r="M33" s="707"/>
      <c r="N33" s="707"/>
      <c r="O33" s="707"/>
      <c r="P33" s="707"/>
      <c r="Q33" s="707"/>
      <c r="R33" s="707"/>
      <c r="S33" s="707"/>
      <c r="T33" s="707"/>
      <c r="U33" s="707"/>
      <c r="V33" s="110"/>
      <c r="W33" s="110"/>
      <c r="X33" s="110"/>
      <c r="Y33" s="110"/>
      <c r="Z33" s="110"/>
      <c r="AA33" s="110"/>
      <c r="AB33" s="110"/>
    </row>
    <row r="34" spans="1:28" s="14" customFormat="1" ht="15.95" customHeight="1">
      <c r="A34" s="1008">
        <v>6</v>
      </c>
      <c r="B34" s="1012" t="s">
        <v>1889</v>
      </c>
      <c r="C34" s="707"/>
      <c r="D34" s="707"/>
      <c r="E34" s="1007" t="s">
        <v>1468</v>
      </c>
      <c r="F34" s="1017" t="s">
        <v>1890</v>
      </c>
      <c r="G34" s="1017"/>
      <c r="H34" s="1018" t="s">
        <v>168</v>
      </c>
      <c r="I34" s="1435"/>
      <c r="J34" s="1435"/>
      <c r="K34" s="1435"/>
      <c r="L34" s="1435"/>
      <c r="M34" s="1435"/>
      <c r="N34" s="1435"/>
      <c r="O34" s="1435"/>
      <c r="P34" s="1435"/>
      <c r="Q34" s="707" t="s">
        <v>190</v>
      </c>
      <c r="R34" s="707"/>
      <c r="S34" s="707"/>
      <c r="T34" s="707"/>
      <c r="U34" s="707"/>
      <c r="V34" s="110"/>
      <c r="W34" s="110"/>
      <c r="X34" s="110"/>
      <c r="Y34" s="110"/>
      <c r="Z34" s="110"/>
      <c r="AA34" s="110"/>
      <c r="AB34" s="110"/>
    </row>
    <row r="35" spans="1:28" s="14" customFormat="1" ht="15.95" customHeight="1">
      <c r="A35" s="1007"/>
      <c r="B35" s="707"/>
      <c r="C35" s="707"/>
      <c r="D35" s="707"/>
      <c r="E35" s="1019" t="s">
        <v>170</v>
      </c>
      <c r="F35" s="1017" t="s">
        <v>1891</v>
      </c>
      <c r="G35" s="1017"/>
      <c r="H35" s="1018" t="s">
        <v>168</v>
      </c>
      <c r="I35" s="1435"/>
      <c r="J35" s="1435"/>
      <c r="K35" s="1435"/>
      <c r="L35" s="1435"/>
      <c r="M35" s="1435"/>
      <c r="N35" s="1435"/>
      <c r="O35" s="1435"/>
      <c r="P35" s="1435"/>
      <c r="Q35" s="707" t="s">
        <v>190</v>
      </c>
      <c r="R35" s="707"/>
      <c r="S35" s="707"/>
      <c r="T35" s="707"/>
      <c r="U35" s="707"/>
      <c r="V35" s="110"/>
      <c r="W35" s="110"/>
      <c r="X35" s="110"/>
      <c r="Y35" s="110"/>
      <c r="Z35" s="110"/>
      <c r="AA35" s="110"/>
      <c r="AB35" s="110"/>
    </row>
    <row r="36" spans="1:28" s="14" customFormat="1" ht="15.95" customHeight="1">
      <c r="A36" s="1007"/>
      <c r="B36" s="707"/>
      <c r="C36" s="707"/>
      <c r="D36" s="707"/>
      <c r="E36" s="1007" t="s">
        <v>1468</v>
      </c>
      <c r="F36" s="1017" t="s">
        <v>1892</v>
      </c>
      <c r="G36" s="1017"/>
      <c r="H36" s="707"/>
      <c r="I36" s="1019" t="str">
        <f>申込書!E17</f>
        <v>□</v>
      </c>
      <c r="J36" s="707" t="s">
        <v>1893</v>
      </c>
      <c r="K36" s="707"/>
      <c r="L36" s="1019" t="str">
        <f>申込書!E16</f>
        <v>□</v>
      </c>
      <c r="M36" s="1017" t="s">
        <v>1894</v>
      </c>
      <c r="N36" s="707"/>
      <c r="O36" s="1007" t="s">
        <v>170</v>
      </c>
      <c r="P36" s="707" t="s">
        <v>1895</v>
      </c>
      <c r="Q36" s="707"/>
      <c r="R36" s="707"/>
      <c r="S36" s="707"/>
      <c r="T36" s="707"/>
      <c r="U36" s="707"/>
      <c r="V36" s="110"/>
      <c r="W36" s="110"/>
      <c r="X36" s="110"/>
      <c r="Y36" s="110"/>
      <c r="Z36" s="110"/>
      <c r="AA36" s="110"/>
      <c r="AB36" s="110"/>
    </row>
    <row r="37" spans="1:28" s="14" customFormat="1" ht="15.95" customHeight="1">
      <c r="A37" s="1007"/>
      <c r="B37" s="707"/>
      <c r="C37" s="707"/>
      <c r="D37" s="707"/>
      <c r="E37" s="1019" t="s">
        <v>170</v>
      </c>
      <c r="F37" s="1017" t="s">
        <v>1896</v>
      </c>
      <c r="G37" s="707"/>
      <c r="H37" s="707"/>
      <c r="I37" s="1019" t="s">
        <v>170</v>
      </c>
      <c r="J37" s="707" t="s">
        <v>1897</v>
      </c>
      <c r="K37" s="707"/>
      <c r="L37" s="1019" t="s">
        <v>170</v>
      </c>
      <c r="M37" s="1017" t="s">
        <v>1898</v>
      </c>
      <c r="N37" s="707"/>
      <c r="O37" s="707"/>
      <c r="P37" s="707"/>
      <c r="Q37" s="707"/>
      <c r="R37" s="707"/>
      <c r="S37" s="707"/>
      <c r="T37" s="707"/>
      <c r="U37" s="707"/>
      <c r="V37" s="110"/>
      <c r="W37" s="110"/>
      <c r="X37" s="110"/>
      <c r="Y37" s="110"/>
      <c r="Z37" s="110"/>
      <c r="AA37" s="110"/>
      <c r="AB37" s="110"/>
    </row>
    <row r="38" spans="1:28" s="14" customFormat="1" ht="15.95" customHeight="1">
      <c r="A38" s="1007"/>
      <c r="B38" s="707"/>
      <c r="C38" s="707"/>
      <c r="D38" s="707"/>
      <c r="E38" s="1019" t="s">
        <v>170</v>
      </c>
      <c r="F38" s="1017" t="s">
        <v>1899</v>
      </c>
      <c r="G38" s="707"/>
      <c r="H38" s="707"/>
      <c r="I38" s="1019" t="s">
        <v>170</v>
      </c>
      <c r="J38" s="707" t="s">
        <v>1897</v>
      </c>
      <c r="K38" s="707"/>
      <c r="L38" s="707" t="s">
        <v>1900</v>
      </c>
      <c r="M38" s="1017"/>
      <c r="N38" s="1018"/>
      <c r="O38" s="1436"/>
      <c r="P38" s="1436"/>
      <c r="Q38" s="1436"/>
      <c r="R38" s="1436"/>
      <c r="S38" s="1436"/>
      <c r="T38" s="1436"/>
      <c r="U38" s="1017" t="s">
        <v>190</v>
      </c>
      <c r="V38" s="110"/>
      <c r="W38" s="110"/>
      <c r="X38" s="110"/>
      <c r="Y38" s="110"/>
      <c r="Z38" s="110"/>
      <c r="AA38" s="110"/>
      <c r="AB38" s="110"/>
    </row>
    <row r="39" spans="1:28" s="14" customFormat="1" ht="15.95" customHeight="1">
      <c r="A39" s="1007"/>
      <c r="B39" s="707"/>
      <c r="C39" s="707"/>
      <c r="D39" s="707"/>
      <c r="E39" s="1007"/>
      <c r="F39" s="1017"/>
      <c r="G39" s="707"/>
      <c r="H39" s="707"/>
      <c r="I39" s="1019" t="s">
        <v>170</v>
      </c>
      <c r="J39" s="1017" t="s">
        <v>1898</v>
      </c>
      <c r="K39" s="707"/>
      <c r="L39" s="1017"/>
      <c r="M39" s="707"/>
      <c r="N39" s="707"/>
      <c r="O39" s="707"/>
      <c r="P39" s="1017"/>
      <c r="Q39" s="707"/>
      <c r="R39" s="707"/>
      <c r="S39" s="707"/>
      <c r="T39" s="1018"/>
      <c r="U39" s="1018"/>
      <c r="V39" s="110"/>
      <c r="W39" s="110"/>
      <c r="X39" s="110"/>
      <c r="Y39" s="110"/>
      <c r="Z39" s="110"/>
      <c r="AA39" s="110"/>
      <c r="AB39" s="110"/>
    </row>
    <row r="40" spans="1:28" s="14" customFormat="1" ht="8.1" customHeight="1">
      <c r="A40" s="1007"/>
      <c r="B40" s="707"/>
      <c r="C40" s="707"/>
      <c r="D40" s="707"/>
      <c r="E40" s="707"/>
      <c r="F40" s="707"/>
      <c r="G40" s="707"/>
      <c r="H40" s="707"/>
      <c r="I40" s="707"/>
      <c r="J40" s="707"/>
      <c r="K40" s="707"/>
      <c r="L40" s="707"/>
      <c r="M40" s="707"/>
      <c r="N40" s="707"/>
      <c r="O40" s="707"/>
      <c r="P40" s="707"/>
      <c r="Q40" s="707"/>
      <c r="R40" s="707"/>
      <c r="S40" s="707"/>
      <c r="T40" s="707"/>
      <c r="U40" s="707"/>
      <c r="V40" s="110"/>
      <c r="W40" s="110"/>
      <c r="X40" s="110"/>
      <c r="Y40" s="110"/>
      <c r="Z40" s="110"/>
      <c r="AA40" s="110"/>
      <c r="AB40" s="110"/>
    </row>
    <row r="41" spans="1:28" s="14" customFormat="1" ht="15.95" customHeight="1">
      <c r="A41" s="1008">
        <v>7</v>
      </c>
      <c r="B41" s="1012" t="s">
        <v>1901</v>
      </c>
      <c r="C41" s="707"/>
      <c r="D41" s="707"/>
      <c r="E41" s="1437"/>
      <c r="F41" s="1437"/>
      <c r="G41" s="1437"/>
      <c r="H41" s="1437"/>
      <c r="I41" s="1437"/>
      <c r="J41" s="1437"/>
      <c r="K41" s="1437"/>
      <c r="L41" s="1437"/>
      <c r="M41" s="1437"/>
      <c r="N41" s="1437"/>
      <c r="O41" s="1437"/>
      <c r="P41" s="1437"/>
      <c r="Q41" s="1437"/>
      <c r="R41" s="1437"/>
      <c r="S41" s="1437"/>
      <c r="T41" s="1437"/>
      <c r="U41" s="1437"/>
      <c r="V41" s="110"/>
      <c r="W41" s="110"/>
      <c r="X41" s="110"/>
      <c r="Y41" s="110"/>
      <c r="Z41" s="110"/>
      <c r="AA41" s="110"/>
      <c r="AB41" s="110"/>
    </row>
    <row r="42" spans="1:28" s="14" customFormat="1" ht="8.1" customHeight="1" thickBot="1">
      <c r="A42" s="1007"/>
      <c r="B42" s="707"/>
      <c r="C42" s="707"/>
      <c r="D42" s="707"/>
      <c r="E42" s="1020"/>
      <c r="F42" s="1020"/>
      <c r="G42" s="1020"/>
      <c r="H42" s="1020"/>
      <c r="I42" s="1020"/>
      <c r="J42" s="1020"/>
      <c r="K42" s="1020"/>
      <c r="L42" s="1020"/>
      <c r="M42" s="1020"/>
      <c r="N42" s="1020"/>
      <c r="O42" s="1020"/>
      <c r="P42" s="1020"/>
      <c r="Q42" s="1020"/>
      <c r="R42" s="1020"/>
      <c r="S42" s="1020"/>
      <c r="T42" s="1020"/>
      <c r="U42" s="1020"/>
      <c r="V42" s="110"/>
      <c r="W42" s="110"/>
      <c r="X42" s="110"/>
      <c r="Y42" s="110"/>
      <c r="Z42" s="110"/>
      <c r="AA42" s="110"/>
      <c r="AB42" s="110"/>
    </row>
    <row r="43" spans="1:28" s="14" customFormat="1" ht="15.95" customHeight="1" thickTop="1">
      <c r="A43" s="1438" t="s">
        <v>1902</v>
      </c>
      <c r="B43" s="1438"/>
      <c r="C43" s="1438"/>
      <c r="D43" s="1438"/>
      <c r="E43" s="1438"/>
      <c r="F43" s="1438"/>
      <c r="G43" s="1438"/>
      <c r="H43" s="1438"/>
      <c r="I43" s="1438"/>
      <c r="J43" s="1438"/>
      <c r="K43" s="1438"/>
      <c r="L43" s="1438"/>
      <c r="M43" s="1438"/>
      <c r="N43" s="1438"/>
      <c r="O43" s="1438"/>
      <c r="P43" s="1438"/>
      <c r="Q43" s="1438"/>
      <c r="R43" s="1438"/>
      <c r="S43" s="1438"/>
      <c r="T43" s="1438"/>
      <c r="U43" s="1438"/>
      <c r="V43" s="110"/>
      <c r="W43" s="110"/>
      <c r="X43" s="110"/>
      <c r="Y43" s="110"/>
      <c r="Z43" s="110"/>
      <c r="AA43" s="110"/>
      <c r="AB43" s="110"/>
    </row>
    <row r="44" spans="1:28" s="14" customFormat="1" ht="8.1" customHeight="1">
      <c r="A44" s="1021"/>
      <c r="B44" s="1021"/>
      <c r="C44" s="1021"/>
      <c r="D44" s="1021"/>
      <c r="E44" s="1021"/>
      <c r="F44" s="1021"/>
      <c r="G44" s="1021"/>
      <c r="H44" s="1021"/>
      <c r="I44" s="1021"/>
      <c r="J44" s="1021"/>
      <c r="K44" s="1021"/>
      <c r="L44" s="1021"/>
      <c r="M44" s="1021"/>
      <c r="N44" s="1021"/>
      <c r="O44" s="1021"/>
      <c r="P44" s="1021"/>
      <c r="Q44" s="1021"/>
      <c r="R44" s="1021"/>
      <c r="S44" s="1021"/>
      <c r="T44" s="1021"/>
      <c r="U44" s="1021"/>
      <c r="V44" s="110"/>
      <c r="W44" s="110"/>
      <c r="X44" s="110"/>
      <c r="Y44" s="110"/>
      <c r="Z44" s="110"/>
      <c r="AA44" s="110"/>
      <c r="AB44" s="110"/>
    </row>
    <row r="45" spans="1:28" s="14" customFormat="1" ht="15.95" customHeight="1">
      <c r="A45" s="109" t="s">
        <v>170</v>
      </c>
      <c r="B45" s="110" t="s">
        <v>1903</v>
      </c>
      <c r="C45" s="110"/>
      <c r="D45" s="110"/>
      <c r="E45" s="1022" t="s">
        <v>1904</v>
      </c>
      <c r="F45" s="1022"/>
      <c r="G45" s="1023"/>
      <c r="H45" s="1024" t="s">
        <v>545</v>
      </c>
      <c r="I45" s="1432"/>
      <c r="J45" s="1432"/>
      <c r="K45" s="830"/>
      <c r="L45" s="110"/>
      <c r="M45" s="199"/>
      <c r="N45" s="110"/>
      <c r="O45" s="199"/>
      <c r="P45" s="109"/>
      <c r="Q45" s="110"/>
      <c r="R45" s="110"/>
      <c r="S45" s="110"/>
      <c r="T45" s="110"/>
      <c r="U45" s="110"/>
      <c r="V45" s="110"/>
      <c r="W45" s="110"/>
      <c r="X45" s="110"/>
      <c r="Y45" s="110"/>
      <c r="Z45" s="110"/>
      <c r="AA45" s="110"/>
      <c r="AB45" s="110"/>
    </row>
    <row r="46" spans="1:28" s="14" customFormat="1" ht="8.1" customHeight="1">
      <c r="A46" s="109"/>
      <c r="B46" s="110"/>
      <c r="C46" s="110"/>
      <c r="D46" s="110"/>
      <c r="E46" s="1025"/>
      <c r="F46" s="1026"/>
      <c r="G46" s="1027"/>
      <c r="H46" s="1025"/>
      <c r="I46" s="1025"/>
      <c r="J46" s="1025"/>
      <c r="K46" s="829"/>
      <c r="L46" s="110"/>
      <c r="M46" s="199"/>
      <c r="N46" s="110"/>
      <c r="O46" s="199"/>
      <c r="P46" s="109"/>
      <c r="Q46" s="110"/>
      <c r="R46" s="110"/>
      <c r="S46" s="110"/>
      <c r="T46" s="110"/>
      <c r="U46" s="110"/>
      <c r="V46" s="110"/>
      <c r="W46" s="110"/>
      <c r="X46" s="110"/>
      <c r="Y46" s="110"/>
      <c r="Z46" s="110"/>
      <c r="AA46" s="110"/>
      <c r="AB46" s="110"/>
    </row>
    <row r="47" spans="1:28" s="14" customFormat="1" ht="15.95" customHeight="1">
      <c r="A47" s="109" t="s">
        <v>170</v>
      </c>
      <c r="B47" s="110" t="s">
        <v>1905</v>
      </c>
      <c r="C47" s="110"/>
      <c r="D47" s="110"/>
      <c r="E47" s="1024"/>
      <c r="F47" s="1024"/>
      <c r="G47" s="1024" t="s">
        <v>568</v>
      </c>
      <c r="H47" s="1024"/>
      <c r="I47" s="1024" t="s">
        <v>567</v>
      </c>
      <c r="J47" s="1024"/>
      <c r="K47" s="1024" t="s">
        <v>566</v>
      </c>
      <c r="L47" s="110"/>
      <c r="M47" s="109"/>
      <c r="N47" s="199"/>
      <c r="O47" s="110"/>
      <c r="P47" s="199"/>
      <c r="Q47"/>
      <c r="R47"/>
      <c r="S47"/>
      <c r="T47"/>
      <c r="U47" s="407"/>
      <c r="V47" s="110"/>
      <c r="W47" s="110"/>
      <c r="X47" s="110"/>
      <c r="Y47" s="110"/>
      <c r="Z47" s="110"/>
      <c r="AA47" s="110"/>
      <c r="AB47" s="110"/>
    </row>
    <row r="48" spans="1:28" s="14" customFormat="1" ht="15.95" customHeight="1">
      <c r="A48" s="109" t="s">
        <v>170</v>
      </c>
      <c r="B48" s="110" t="s">
        <v>1906</v>
      </c>
      <c r="C48" s="110"/>
      <c r="D48" s="110"/>
      <c r="E48" s="1024"/>
      <c r="F48" s="1024"/>
      <c r="G48" s="1024" t="s">
        <v>568</v>
      </c>
      <c r="H48" s="1024"/>
      <c r="I48" s="1024" t="s">
        <v>567</v>
      </c>
      <c r="J48" s="1024"/>
      <c r="K48" s="1024" t="s">
        <v>566</v>
      </c>
      <c r="L48" s="109"/>
      <c r="M48" s="110"/>
      <c r="N48" s="1432" t="s">
        <v>1907</v>
      </c>
      <c r="O48" s="1432"/>
      <c r="P48" s="830"/>
      <c r="Q48" s="830"/>
      <c r="R48" s="1432" t="s">
        <v>1908</v>
      </c>
      <c r="S48" s="1432"/>
      <c r="T48" s="830"/>
      <c r="U48" s="1022"/>
      <c r="V48" s="110"/>
      <c r="W48" s="110"/>
      <c r="X48" s="110"/>
      <c r="Y48" s="110"/>
      <c r="Z48" s="110"/>
      <c r="AA48" s="110"/>
      <c r="AB48" s="110"/>
    </row>
    <row r="49" spans="1:28" s="14" customFormat="1" ht="15.95" customHeight="1">
      <c r="A49" s="109" t="s">
        <v>170</v>
      </c>
      <c r="B49" s="1439" t="s">
        <v>1909</v>
      </c>
      <c r="C49" s="1439"/>
      <c r="D49" s="110"/>
      <c r="E49" s="1024"/>
      <c r="F49" s="830"/>
      <c r="G49" s="1024"/>
      <c r="H49" s="830"/>
      <c r="I49" s="1024"/>
      <c r="J49" s="830"/>
      <c r="K49" s="1024"/>
      <c r="L49" s="110"/>
      <c r="M49" s="110"/>
      <c r="N49" s="829"/>
      <c r="O49" s="829"/>
      <c r="P49" s="110"/>
      <c r="Q49" s="199"/>
      <c r="R49" s="110"/>
      <c r="S49" s="110"/>
      <c r="T49" s="110"/>
      <c r="U49" s="407"/>
      <c r="V49" s="110"/>
      <c r="W49" s="110"/>
      <c r="X49" s="110"/>
      <c r="Y49" s="110"/>
      <c r="Z49" s="110"/>
      <c r="AA49" s="110"/>
      <c r="AB49" s="110"/>
    </row>
    <row r="50" spans="1:28" s="14" customFormat="1" ht="15.95" customHeight="1">
      <c r="A50" s="109" t="s">
        <v>170</v>
      </c>
      <c r="B50" s="110" t="s">
        <v>1910</v>
      </c>
      <c r="C50" s="110"/>
      <c r="D50" s="110"/>
      <c r="E50" s="109" t="s">
        <v>170</v>
      </c>
      <c r="F50" s="1440" t="s">
        <v>1911</v>
      </c>
      <c r="G50" s="1440"/>
      <c r="H50" s="109" t="s">
        <v>170</v>
      </c>
      <c r="I50" s="1440" t="s">
        <v>1912</v>
      </c>
      <c r="J50" s="1440"/>
      <c r="K50" s="109" t="s">
        <v>170</v>
      </c>
      <c r="L50" s="1440" t="s">
        <v>1913</v>
      </c>
      <c r="M50" s="1440"/>
      <c r="N50" s="109" t="s">
        <v>170</v>
      </c>
      <c r="O50" s="1440" t="s">
        <v>224</v>
      </c>
      <c r="P50" s="1440"/>
      <c r="Q50" s="199" t="s">
        <v>168</v>
      </c>
      <c r="R50" s="109"/>
      <c r="S50" s="109"/>
      <c r="T50" s="109"/>
      <c r="U50" s="407" t="s">
        <v>190</v>
      </c>
      <c r="V50" s="110"/>
      <c r="W50" s="110"/>
      <c r="X50" s="110"/>
      <c r="Y50" s="110"/>
      <c r="Z50" s="110"/>
      <c r="AA50" s="110"/>
      <c r="AB50" s="110"/>
    </row>
    <row r="51" spans="1:28" s="14" customFormat="1" ht="15" customHeight="1">
      <c r="A51" s="109"/>
      <c r="B51" s="110"/>
      <c r="C51" s="110"/>
      <c r="D51" s="110"/>
      <c r="E51" s="109"/>
      <c r="F51" s="109"/>
      <c r="G51" s="109"/>
      <c r="H51" s="109"/>
      <c r="I51" s="109"/>
      <c r="J51" s="109"/>
      <c r="K51" s="109"/>
      <c r="L51" s="109"/>
      <c r="M51" s="109"/>
      <c r="N51" s="109"/>
      <c r="O51" s="109"/>
      <c r="P51" s="109"/>
      <c r="Q51" s="109"/>
      <c r="R51" s="109"/>
      <c r="S51" s="109"/>
      <c r="T51" s="109"/>
      <c r="U51" s="109"/>
      <c r="V51" s="110"/>
      <c r="W51" s="110"/>
      <c r="X51" s="110"/>
      <c r="Y51" s="110"/>
      <c r="Z51" s="110"/>
      <c r="AA51" s="110"/>
      <c r="AB51" s="110"/>
    </row>
    <row r="52" spans="1:28" s="14" customFormat="1" ht="15.95" customHeight="1">
      <c r="A52"/>
      <c r="B52"/>
      <c r="C52"/>
      <c r="D52" s="110"/>
      <c r="E52" s="202" t="s">
        <v>1914</v>
      </c>
      <c r="F52" s="724"/>
      <c r="G52" s="1028" t="s">
        <v>1901</v>
      </c>
      <c r="H52" s="193"/>
      <c r="I52" s="193"/>
      <c r="J52" s="193"/>
      <c r="K52" s="1028" t="s">
        <v>1915</v>
      </c>
      <c r="L52" s="193"/>
      <c r="M52" s="730"/>
      <c r="N52" s="724"/>
      <c r="O52" s="1028" t="s">
        <v>1901</v>
      </c>
      <c r="P52" s="193"/>
      <c r="Q52" s="193"/>
      <c r="R52" s="193"/>
      <c r="S52" s="1028" t="s">
        <v>1915</v>
      </c>
      <c r="T52" s="193"/>
      <c r="U52" s="730"/>
      <c r="V52" s="110"/>
      <c r="W52" s="110"/>
      <c r="X52" s="110"/>
      <c r="Y52" s="110"/>
      <c r="Z52" s="110"/>
      <c r="AA52" s="110"/>
      <c r="AB52" s="110"/>
    </row>
    <row r="53" spans="1:28" s="14" customFormat="1" ht="15.95" customHeight="1">
      <c r="A53"/>
      <c r="B53"/>
      <c r="C53"/>
      <c r="D53" s="110"/>
      <c r="E53" s="1029"/>
      <c r="F53" s="1458" t="s">
        <v>1916</v>
      </c>
      <c r="G53" s="1030" t="s">
        <v>1917</v>
      </c>
      <c r="H53" s="1030"/>
      <c r="I53" s="1030"/>
      <c r="J53" s="1030"/>
      <c r="K53" s="1461"/>
      <c r="L53" s="1462"/>
      <c r="M53" s="1463"/>
      <c r="N53" s="1458" t="s">
        <v>1918</v>
      </c>
      <c r="O53" s="1030" t="s">
        <v>1917</v>
      </c>
      <c r="P53" s="1030"/>
      <c r="Q53" s="1030"/>
      <c r="R53" s="1030"/>
      <c r="S53" s="1461"/>
      <c r="T53" s="1462"/>
      <c r="U53" s="1463"/>
      <c r="V53" s="110"/>
      <c r="W53" s="110"/>
      <c r="X53" s="110"/>
      <c r="Y53" s="110"/>
      <c r="Z53" s="110"/>
      <c r="AA53" s="110"/>
      <c r="AB53" s="110"/>
    </row>
    <row r="54" spans="1:28" s="14" customFormat="1" ht="15.95" customHeight="1">
      <c r="A54"/>
      <c r="B54"/>
      <c r="C54"/>
      <c r="D54" s="110"/>
      <c r="E54" s="1029"/>
      <c r="F54" s="1459"/>
      <c r="G54" s="830" t="s">
        <v>1919</v>
      </c>
      <c r="H54" s="830"/>
      <c r="I54" s="830"/>
      <c r="J54" s="830"/>
      <c r="K54" s="1441"/>
      <c r="L54" s="1442"/>
      <c r="M54" s="1443"/>
      <c r="N54" s="1459"/>
      <c r="O54" s="830" t="s">
        <v>1919</v>
      </c>
      <c r="P54" s="830"/>
      <c r="Q54" s="830"/>
      <c r="R54" s="830"/>
      <c r="S54" s="1441"/>
      <c r="T54" s="1442"/>
      <c r="U54" s="1443"/>
      <c r="V54" s="110"/>
      <c r="W54" s="110"/>
      <c r="X54" s="110"/>
      <c r="Y54" s="110"/>
      <c r="Z54" s="110"/>
      <c r="AA54" s="110"/>
      <c r="AB54" s="110"/>
    </row>
    <row r="55" spans="1:28" s="14" customFormat="1" ht="15.95" customHeight="1">
      <c r="A55"/>
      <c r="B55"/>
      <c r="C55"/>
      <c r="D55" s="110"/>
      <c r="E55" s="1029"/>
      <c r="F55" s="1459"/>
      <c r="G55" s="1031" t="s">
        <v>1920</v>
      </c>
      <c r="H55" s="1031"/>
      <c r="I55" s="1031"/>
      <c r="J55" s="1031"/>
      <c r="K55" s="1441"/>
      <c r="L55" s="1442"/>
      <c r="M55" s="1443"/>
      <c r="N55" s="1459"/>
      <c r="O55" s="1031" t="s">
        <v>1920</v>
      </c>
      <c r="P55" s="1031"/>
      <c r="Q55" s="1031"/>
      <c r="R55" s="1031"/>
      <c r="S55" s="1441"/>
      <c r="T55" s="1442"/>
      <c r="U55" s="1443"/>
      <c r="V55" s="110"/>
      <c r="W55" s="110"/>
      <c r="X55" s="110"/>
      <c r="Y55" s="110"/>
      <c r="Z55" s="110"/>
      <c r="AA55" s="110"/>
      <c r="AB55" s="110"/>
    </row>
    <row r="56" spans="1:28" s="14" customFormat="1" ht="15.95" customHeight="1">
      <c r="A56"/>
      <c r="B56"/>
      <c r="C56"/>
      <c r="D56" s="110"/>
      <c r="E56" s="1029"/>
      <c r="F56" s="1459"/>
      <c r="G56" s="1031" t="s">
        <v>1921</v>
      </c>
      <c r="H56" s="1031"/>
      <c r="I56" s="1031"/>
      <c r="J56" s="1031"/>
      <c r="K56" s="1441"/>
      <c r="L56" s="1442"/>
      <c r="M56" s="1443"/>
      <c r="N56" s="1459"/>
      <c r="O56" s="1031" t="s">
        <v>1921</v>
      </c>
      <c r="P56" s="1031"/>
      <c r="Q56" s="1031"/>
      <c r="R56" s="1031"/>
      <c r="S56" s="1441"/>
      <c r="T56" s="1442"/>
      <c r="U56" s="1443"/>
      <c r="V56" s="110"/>
      <c r="W56" s="110"/>
      <c r="X56" s="110"/>
      <c r="Y56" s="110"/>
      <c r="Z56" s="110"/>
      <c r="AA56" s="110"/>
      <c r="AB56" s="110"/>
    </row>
    <row r="57" spans="1:28" s="14" customFormat="1" ht="15.95" customHeight="1">
      <c r="A57" s="109"/>
      <c r="B57" s="1444" t="s">
        <v>1922</v>
      </c>
      <c r="C57" s="1445"/>
      <c r="D57" s="110"/>
      <c r="E57" s="1029"/>
      <c r="F57" s="1459"/>
      <c r="G57" s="1031" t="s">
        <v>1923</v>
      </c>
      <c r="H57" s="1031"/>
      <c r="I57" s="1031"/>
      <c r="J57" s="1031"/>
      <c r="K57" s="1441"/>
      <c r="L57" s="1442"/>
      <c r="M57" s="1443"/>
      <c r="N57" s="1459"/>
      <c r="O57" s="1031" t="s">
        <v>1923</v>
      </c>
      <c r="P57" s="1031"/>
      <c r="Q57" s="1031"/>
      <c r="R57" s="1031"/>
      <c r="S57" s="1441"/>
      <c r="T57" s="1442"/>
      <c r="U57" s="1443"/>
      <c r="V57" s="110"/>
      <c r="W57" s="110"/>
      <c r="X57" s="110"/>
      <c r="Y57" s="110"/>
      <c r="Z57" s="110"/>
      <c r="AA57" s="110"/>
      <c r="AB57" s="110"/>
    </row>
    <row r="58" spans="1:28" s="14" customFormat="1" ht="15.95" customHeight="1">
      <c r="A58" s="109"/>
      <c r="B58" s="1446"/>
      <c r="C58" s="1447"/>
      <c r="D58" s="110"/>
      <c r="E58" s="1029"/>
      <c r="F58" s="1459"/>
      <c r="G58" s="1031" t="s">
        <v>1924</v>
      </c>
      <c r="H58" s="1031"/>
      <c r="I58" s="1031"/>
      <c r="J58" s="1031"/>
      <c r="K58" s="1441"/>
      <c r="L58" s="1442"/>
      <c r="M58" s="1443"/>
      <c r="N58" s="1459"/>
      <c r="O58" s="1031" t="s">
        <v>1924</v>
      </c>
      <c r="P58" s="1031"/>
      <c r="Q58" s="1031"/>
      <c r="R58" s="1031"/>
      <c r="S58" s="1441"/>
      <c r="T58" s="1442"/>
      <c r="U58" s="1443"/>
      <c r="V58" s="110"/>
      <c r="W58" s="110"/>
      <c r="X58" s="110"/>
      <c r="Y58" s="110"/>
      <c r="Z58" s="110"/>
      <c r="AA58" s="110"/>
      <c r="AB58" s="110"/>
    </row>
    <row r="59" spans="1:28" s="14" customFormat="1" ht="15.95" customHeight="1">
      <c r="A59" s="109"/>
      <c r="B59" s="1448"/>
      <c r="C59" s="1449"/>
      <c r="D59" s="110"/>
      <c r="E59" s="1029"/>
      <c r="F59" s="1460"/>
      <c r="G59" s="829"/>
      <c r="H59" s="829"/>
      <c r="I59" s="829"/>
      <c r="J59" s="829"/>
      <c r="K59" s="1452"/>
      <c r="L59" s="1453"/>
      <c r="M59" s="1454"/>
      <c r="N59" s="1460"/>
      <c r="O59" s="829" t="s">
        <v>1925</v>
      </c>
      <c r="P59" s="829"/>
      <c r="Q59" s="829"/>
      <c r="R59" s="829"/>
      <c r="S59" s="1452"/>
      <c r="T59" s="1453"/>
      <c r="U59" s="1454"/>
      <c r="V59" s="110"/>
      <c r="W59" s="110"/>
      <c r="X59" s="110"/>
      <c r="Y59" s="110"/>
      <c r="Z59" s="110"/>
      <c r="AA59" s="110"/>
      <c r="AB59" s="110"/>
    </row>
    <row r="60" spans="1:28" s="14" customFormat="1" ht="15.95" customHeight="1">
      <c r="A60" s="109"/>
      <c r="B60" s="1450"/>
      <c r="C60" s="1451"/>
      <c r="D60" s="110"/>
      <c r="E60" s="202"/>
      <c r="F60" s="729" t="s">
        <v>1926</v>
      </c>
      <c r="G60" s="193"/>
      <c r="H60" s="193"/>
      <c r="I60" s="193"/>
      <c r="J60" s="193"/>
      <c r="K60" s="1455"/>
      <c r="L60" s="1456"/>
      <c r="M60" s="1457"/>
      <c r="N60" s="729" t="s">
        <v>1927</v>
      </c>
      <c r="O60" s="193"/>
      <c r="P60" s="193"/>
      <c r="Q60" s="193"/>
      <c r="R60" s="193"/>
      <c r="S60" s="1455"/>
      <c r="T60" s="1456"/>
      <c r="U60" s="1457"/>
      <c r="V60" s="110"/>
      <c r="W60" s="110"/>
      <c r="X60" s="110"/>
      <c r="Y60" s="110"/>
      <c r="Z60" s="110"/>
      <c r="AA60" s="110"/>
      <c r="AB60" s="110"/>
    </row>
    <row r="61" spans="1:28" s="14" customFormat="1" ht="8.1" customHeight="1">
      <c r="A61" s="109"/>
      <c r="B61" s="109"/>
      <c r="C61" s="109"/>
      <c r="D61" s="110"/>
      <c r="E61" s="110"/>
      <c r="F61" s="110"/>
      <c r="G61" s="110"/>
      <c r="H61" s="110"/>
      <c r="I61" s="110"/>
      <c r="J61" s="110"/>
      <c r="K61" s="110"/>
      <c r="L61" s="110"/>
      <c r="M61" s="110"/>
      <c r="N61" s="110"/>
      <c r="O61" s="110"/>
      <c r="P61" s="1032"/>
      <c r="Q61" s="1032"/>
      <c r="R61" s="1032"/>
      <c r="S61" s="1032"/>
      <c r="T61" s="1032"/>
      <c r="U61"/>
      <c r="V61" s="110"/>
      <c r="W61" s="110"/>
      <c r="X61" s="110"/>
      <c r="Y61" s="110"/>
      <c r="Z61" s="110"/>
      <c r="AA61" s="110"/>
      <c r="AB61" s="110"/>
    </row>
    <row r="62" spans="1:28" s="14" customFormat="1" ht="15.95" customHeight="1">
      <c r="A62" s="109"/>
      <c r="B62" s="109"/>
      <c r="C62" s="109"/>
      <c r="D62" s="110"/>
      <c r="E62" s="110"/>
      <c r="F62" s="110"/>
      <c r="G62" s="110"/>
      <c r="H62" s="110"/>
      <c r="I62" s="110"/>
      <c r="J62" s="110"/>
      <c r="K62" s="110"/>
      <c r="L62" s="110"/>
      <c r="M62" s="110"/>
      <c r="N62" s="407" t="s">
        <v>1928</v>
      </c>
      <c r="O62" s="110"/>
      <c r="P62" s="1467"/>
      <c r="Q62" s="1467"/>
      <c r="R62" s="1467"/>
      <c r="S62" s="1467"/>
      <c r="T62" s="1467"/>
      <c r="U62" s="1467"/>
      <c r="V62" s="110"/>
      <c r="W62" s="110"/>
      <c r="X62" s="110"/>
      <c r="Y62" s="110"/>
      <c r="Z62" s="110"/>
      <c r="AA62" s="110"/>
      <c r="AB62" s="110"/>
    </row>
    <row r="63" spans="1:28" s="14" customFormat="1" ht="15.95" customHeight="1">
      <c r="A63" s="109"/>
      <c r="B63" s="109"/>
      <c r="C63" s="109"/>
      <c r="D63" s="110"/>
      <c r="E63" s="110"/>
      <c r="F63" s="110"/>
      <c r="G63" s="110"/>
      <c r="H63" s="110"/>
      <c r="I63" s="110"/>
      <c r="J63" s="110"/>
      <c r="K63" s="199"/>
      <c r="L63" s="199"/>
      <c r="M63" s="199"/>
      <c r="N63" s="407" t="s">
        <v>1929</v>
      </c>
      <c r="O63" s="110"/>
      <c r="P63" s="1467"/>
      <c r="Q63" s="1467"/>
      <c r="R63" s="1467"/>
      <c r="S63" s="1467"/>
      <c r="T63" s="1467"/>
      <c r="U63" s="1467"/>
      <c r="V63" s="110"/>
      <c r="W63" s="110"/>
      <c r="X63" s="110"/>
      <c r="Y63" s="110"/>
      <c r="Z63" s="110"/>
      <c r="AA63" s="110"/>
      <c r="AB63" s="110"/>
    </row>
    <row r="64" spans="1:28" s="14" customFormat="1" ht="15.95" customHeight="1">
      <c r="A64" s="199" t="s">
        <v>1930</v>
      </c>
      <c r="B64" s="109"/>
      <c r="C64" s="109"/>
      <c r="D64" s="110"/>
      <c r="E64" s="199"/>
      <c r="F64" s="199"/>
      <c r="G64" s="199"/>
      <c r="H64" s="199"/>
      <c r="I64" s="199"/>
      <c r="J64" s="199"/>
      <c r="K64" s="110"/>
      <c r="L64" s="110"/>
      <c r="M64" s="110"/>
      <c r="N64" s="407" t="s">
        <v>1931</v>
      </c>
      <c r="O64" s="110"/>
      <c r="P64" s="1467"/>
      <c r="Q64" s="1467"/>
      <c r="R64" s="1467"/>
      <c r="S64" s="1467"/>
      <c r="T64" s="1467"/>
      <c r="U64" s="1467"/>
      <c r="V64" s="110"/>
      <c r="W64" s="110"/>
      <c r="X64" s="110"/>
      <c r="Y64" s="110"/>
      <c r="Z64" s="110"/>
      <c r="AA64" s="110"/>
      <c r="AB64" s="110"/>
    </row>
    <row r="65" spans="1:28" s="14" customFormat="1" ht="15.95" customHeight="1">
      <c r="A65" s="199" t="s">
        <v>1932</v>
      </c>
      <c r="B65" s="110"/>
      <c r="C65" s="110"/>
      <c r="D65" s="110"/>
      <c r="E65" s="110"/>
      <c r="F65" s="110"/>
      <c r="G65" s="110"/>
      <c r="H65" s="110"/>
      <c r="I65" s="110"/>
      <c r="J65" s="110"/>
      <c r="K65" s="110"/>
      <c r="L65" s="110"/>
      <c r="M65" s="110"/>
      <c r="N65" s="109" t="s">
        <v>1933</v>
      </c>
      <c r="O65" s="110"/>
      <c r="P65" s="1467"/>
      <c r="Q65" s="1467"/>
      <c r="R65" s="1467"/>
      <c r="S65" s="1467"/>
      <c r="T65" s="1467"/>
      <c r="U65" s="1467"/>
      <c r="V65" s="110"/>
      <c r="W65" s="110"/>
      <c r="X65" s="110"/>
      <c r="Y65" s="110"/>
      <c r="Z65" s="110"/>
      <c r="AA65" s="110"/>
      <c r="AB65" s="110"/>
    </row>
    <row r="66" spans="1:28" s="14" customFormat="1" ht="15.95" customHeight="1">
      <c r="A66" s="199" t="s">
        <v>1934</v>
      </c>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row>
    <row r="67" spans="1:28" s="14" customFormat="1" ht="15.95" customHeight="1">
      <c r="A67" s="1432" t="s">
        <v>1935</v>
      </c>
      <c r="B67" s="1432"/>
      <c r="C67" s="1468" t="s">
        <v>1936</v>
      </c>
      <c r="D67" s="1468"/>
      <c r="E67" s="1468"/>
      <c r="F67" s="110"/>
      <c r="G67" s="110"/>
      <c r="H67" s="110"/>
      <c r="I67" s="110"/>
      <c r="J67" s="110"/>
      <c r="K67" s="110"/>
      <c r="L67" s="110"/>
      <c r="M67" s="110"/>
      <c r="N67" s="110"/>
      <c r="O67" s="110"/>
      <c r="P67" s="110"/>
      <c r="Q67" s="110"/>
      <c r="R67" s="110"/>
      <c r="S67" s="110"/>
      <c r="T67" s="110"/>
      <c r="U67" s="110"/>
      <c r="V67" s="110"/>
      <c r="W67" s="110"/>
      <c r="X67" s="110"/>
      <c r="Y67" s="110"/>
      <c r="Z67" s="110"/>
      <c r="AA67" s="110"/>
      <c r="AB67" s="110"/>
    </row>
    <row r="68" spans="1:28" s="14" customFormat="1" ht="15.95" customHeight="1">
      <c r="A68" s="1464" t="s">
        <v>1937</v>
      </c>
      <c r="B68" s="1464"/>
      <c r="C68" s="1465" t="s">
        <v>1938</v>
      </c>
      <c r="D68" s="1465"/>
      <c r="E68" s="1465"/>
      <c r="F68" s="110"/>
      <c r="G68" s="110"/>
      <c r="H68" s="110"/>
      <c r="I68" s="110"/>
      <c r="J68" s="110"/>
      <c r="K68" s="110"/>
      <c r="L68" s="110"/>
      <c r="M68" s="110"/>
      <c r="N68" s="110"/>
      <c r="O68" s="110"/>
      <c r="P68" s="110"/>
      <c r="Q68" s="110"/>
      <c r="R68" s="110"/>
      <c r="S68" s="110"/>
      <c r="T68" s="110"/>
      <c r="U68" s="110"/>
      <c r="V68" s="110"/>
      <c r="W68" s="110"/>
      <c r="X68" s="110"/>
      <c r="Y68" s="110"/>
      <c r="Z68" s="110"/>
      <c r="AA68" s="110"/>
      <c r="AB68" s="110"/>
    </row>
    <row r="69" spans="1:28" s="14" customFormat="1" ht="15.95" customHeight="1">
      <c r="A69" s="109"/>
      <c r="B69" s="110"/>
      <c r="C69" s="110"/>
      <c r="D69" s="110"/>
      <c r="E69" s="110"/>
      <c r="F69" s="110"/>
      <c r="G69" s="110"/>
      <c r="H69" s="110"/>
      <c r="I69" s="110"/>
      <c r="J69" s="110"/>
      <c r="K69" s="110"/>
      <c r="L69" s="110"/>
      <c r="M69" s="110"/>
      <c r="N69" s="110"/>
      <c r="O69" s="110"/>
      <c r="P69" s="110"/>
      <c r="Q69" s="110"/>
      <c r="R69" s="110"/>
      <c r="S69" s="1466">
        <v>41263</v>
      </c>
      <c r="T69" s="1466"/>
      <c r="U69" s="1466"/>
      <c r="V69" s="110"/>
      <c r="W69" s="110"/>
      <c r="X69" s="110"/>
      <c r="Y69" s="110"/>
      <c r="Z69" s="110"/>
      <c r="AA69" s="110"/>
      <c r="AB69" s="110"/>
    </row>
    <row r="70" spans="1:28" s="14" customFormat="1" ht="15.95" customHeight="1">
      <c r="A70" s="109"/>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10"/>
      <c r="AA70" s="110"/>
      <c r="AB70" s="110"/>
    </row>
    <row r="71" spans="1:28" s="14" customFormat="1" ht="15.95" customHeight="1">
      <c r="A71" s="109"/>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10"/>
      <c r="AA71" s="110"/>
      <c r="AB71" s="110"/>
    </row>
    <row r="72" spans="1:28" s="14" customFormat="1" ht="15.95" customHeight="1">
      <c r="A72" s="109"/>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10"/>
      <c r="AA72" s="110"/>
      <c r="AB72" s="110"/>
    </row>
    <row r="73" spans="1:28" s="14" customFormat="1" ht="15.95" customHeight="1">
      <c r="A73" s="109"/>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10"/>
      <c r="AA73" s="110"/>
      <c r="AB73" s="110"/>
    </row>
  </sheetData>
  <mergeCells count="99">
    <mergeCell ref="A68:B68"/>
    <mergeCell ref="C68:E68"/>
    <mergeCell ref="S69:U69"/>
    <mergeCell ref="P62:U62"/>
    <mergeCell ref="P63:U63"/>
    <mergeCell ref="P64:U64"/>
    <mergeCell ref="P65:U65"/>
    <mergeCell ref="A67:B67"/>
    <mergeCell ref="C67:E67"/>
    <mergeCell ref="B57:C57"/>
    <mergeCell ref="K57:M57"/>
    <mergeCell ref="S57:U57"/>
    <mergeCell ref="B58:C60"/>
    <mergeCell ref="K58:M58"/>
    <mergeCell ref="S58:U58"/>
    <mergeCell ref="K59:M59"/>
    <mergeCell ref="S59:U59"/>
    <mergeCell ref="K60:M60"/>
    <mergeCell ref="S60:U60"/>
    <mergeCell ref="F53:F59"/>
    <mergeCell ref="K53:M53"/>
    <mergeCell ref="N53:N59"/>
    <mergeCell ref="S53:U53"/>
    <mergeCell ref="K54:M54"/>
    <mergeCell ref="S54:U54"/>
    <mergeCell ref="K55:M55"/>
    <mergeCell ref="S55:U55"/>
    <mergeCell ref="K56:M56"/>
    <mergeCell ref="S56:U56"/>
    <mergeCell ref="N48:O48"/>
    <mergeCell ref="R48:S48"/>
    <mergeCell ref="B49:C49"/>
    <mergeCell ref="F50:G50"/>
    <mergeCell ref="I50:J50"/>
    <mergeCell ref="L50:M50"/>
    <mergeCell ref="O50:P50"/>
    <mergeCell ref="I45:J45"/>
    <mergeCell ref="E30:F30"/>
    <mergeCell ref="G30:L30"/>
    <mergeCell ref="M30:N30"/>
    <mergeCell ref="O30:U30"/>
    <mergeCell ref="E31:F32"/>
    <mergeCell ref="H31:K31"/>
    <mergeCell ref="M31:P31"/>
    <mergeCell ref="R31:U31"/>
    <mergeCell ref="G32:U32"/>
    <mergeCell ref="I34:P34"/>
    <mergeCell ref="I35:P35"/>
    <mergeCell ref="O38:T38"/>
    <mergeCell ref="E41:U41"/>
    <mergeCell ref="A43:U43"/>
    <mergeCell ref="E29:F29"/>
    <mergeCell ref="G29:U29"/>
    <mergeCell ref="E24:F24"/>
    <mergeCell ref="G24:U24"/>
    <mergeCell ref="E25:F25"/>
    <mergeCell ref="G25:L25"/>
    <mergeCell ref="M25:N25"/>
    <mergeCell ref="O25:U25"/>
    <mergeCell ref="E26:F27"/>
    <mergeCell ref="H26:K26"/>
    <mergeCell ref="M26:P26"/>
    <mergeCell ref="R26:U26"/>
    <mergeCell ref="G27:U27"/>
    <mergeCell ref="E20:F20"/>
    <mergeCell ref="G20:L20"/>
    <mergeCell ref="M20:N20"/>
    <mergeCell ref="O20:U20"/>
    <mergeCell ref="E21:F22"/>
    <mergeCell ref="H21:K21"/>
    <mergeCell ref="M21:P21"/>
    <mergeCell ref="R21:U21"/>
    <mergeCell ref="G22:U22"/>
    <mergeCell ref="F18:G18"/>
    <mergeCell ref="H18:I18"/>
    <mergeCell ref="K18:L18"/>
    <mergeCell ref="N18:O18"/>
    <mergeCell ref="E19:F19"/>
    <mergeCell ref="G19:U19"/>
    <mergeCell ref="E16:U16"/>
    <mergeCell ref="E9:F10"/>
    <mergeCell ref="H9:K9"/>
    <mergeCell ref="G10:U10"/>
    <mergeCell ref="F12:G12"/>
    <mergeCell ref="H12:I12"/>
    <mergeCell ref="K12:L12"/>
    <mergeCell ref="N12:O12"/>
    <mergeCell ref="E13:F13"/>
    <mergeCell ref="G13:U13"/>
    <mergeCell ref="E14:F14"/>
    <mergeCell ref="G14:U14"/>
    <mergeCell ref="E15:U15"/>
    <mergeCell ref="E8:F8"/>
    <mergeCell ref="G8:U8"/>
    <mergeCell ref="A1:U3"/>
    <mergeCell ref="Q5:U5"/>
    <mergeCell ref="B7:C7"/>
    <mergeCell ref="E7:F7"/>
    <mergeCell ref="G7:U7"/>
  </mergeCells>
  <phoneticPr fontId="3"/>
  <dataValidations count="3">
    <dataValidation type="list" allowBlank="1" showInputMessage="1" sqref="I34:P34" xr:uid="{00000000-0002-0000-0600-000000000000}">
      <formula1>"株式会社　グッド・アイズ建築検査機構"</formula1>
    </dataValidation>
    <dataValidation type="list" allowBlank="1" showInputMessage="1" showErrorMessage="1" sqref="E35 I36:I39 L36:L37 E37:E38 J12 J18 E12 E18" xr:uid="{00000000-0002-0000-0600-000001000000}">
      <formula1>"□,■"</formula1>
    </dataValidation>
    <dataValidation type="list" allowBlank="1" showInputMessage="1" showErrorMessage="1" sqref="O38:T38" xr:uid="{00000000-0002-0000-0600-000002000000}">
      <formula1>"住宅保証機構（まもりす）,住宅あんしん保証,ハウスプラス住宅保証,日本住宅保証検査機構（JIO）,ハウスジーメン,　,未定"</formula1>
    </dataValidation>
  </dataValidations>
  <printOptions horizontalCentered="1"/>
  <pageMargins left="0.19685039370078741" right="0.19685039370078741" top="0.39370078740157483" bottom="0.19685039370078741" header="0.19685039370078741" footer="0.19685039370078741"/>
  <pageSetup paperSize="9" scale="87" orientation="portrait" verticalDpi="300" r:id="rId1"/>
  <headerFooter alignWithMargins="0"/>
  <ignoredErrors>
    <ignoredError sqref="I36:L36 E5:U6 E13:U17 F12:I12 K12:U12 E19:U29 F18:I18 K18:U18 E8:U11 E7:G7 E31:U32 E30:G30 H30:U30"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1:G47"/>
  <sheetViews>
    <sheetView showGridLines="0" showZeros="0" view="pageBreakPreview" zoomScaleNormal="100" workbookViewId="0">
      <selection activeCell="H1" sqref="H1"/>
    </sheetView>
  </sheetViews>
  <sheetFormatPr defaultColWidth="9" defaultRowHeight="10.5"/>
  <cols>
    <col min="1" max="1" width="8.625" style="14" customWidth="1"/>
    <col min="2" max="2" width="6.625" style="82" customWidth="1"/>
    <col min="3" max="3" width="50.625" style="14" customWidth="1"/>
    <col min="4" max="7" width="8.625" style="14" customWidth="1"/>
    <col min="8" max="16384" width="9" style="14"/>
  </cols>
  <sheetData>
    <row r="1" spans="1:7" ht="15" customHeight="1">
      <c r="A1" s="1483" t="s">
        <v>465</v>
      </c>
      <c r="B1" s="1484"/>
      <c r="C1" s="1484"/>
      <c r="G1" s="80" t="s">
        <v>627</v>
      </c>
    </row>
    <row r="2" spans="1:7" ht="15" customHeight="1">
      <c r="A2" s="1485"/>
      <c r="B2" s="1485"/>
      <c r="C2" s="1484"/>
    </row>
    <row r="3" spans="1:7" ht="17.100000000000001" customHeight="1">
      <c r="A3" s="1489" t="s">
        <v>628</v>
      </c>
      <c r="B3" s="1490"/>
      <c r="C3" s="1470">
        <v>0</v>
      </c>
      <c r="D3" s="1471"/>
      <c r="E3" s="1471"/>
      <c r="F3" s="1471"/>
      <c r="G3" s="1472"/>
    </row>
    <row r="4" spans="1:7" ht="17.100000000000001" customHeight="1">
      <c r="A4" s="1469" t="s">
        <v>629</v>
      </c>
      <c r="B4" s="1469"/>
      <c r="C4" s="1486">
        <v>0</v>
      </c>
      <c r="D4" s="1487"/>
      <c r="E4" s="1487"/>
      <c r="F4" s="1487"/>
      <c r="G4" s="1488"/>
    </row>
    <row r="5" spans="1:7" ht="17.100000000000001" customHeight="1">
      <c r="A5" s="1469" t="s">
        <v>630</v>
      </c>
      <c r="B5" s="1469"/>
      <c r="C5" s="1470"/>
      <c r="D5" s="1471"/>
      <c r="E5" s="1471"/>
      <c r="F5" s="1471"/>
      <c r="G5" s="1472"/>
    </row>
    <row r="6" spans="1:7" ht="17.100000000000001" customHeight="1">
      <c r="A6" s="193"/>
      <c r="B6" s="193"/>
      <c r="C6" s="193"/>
      <c r="D6" s="194"/>
      <c r="E6" s="194"/>
      <c r="F6" s="194"/>
      <c r="G6" s="193"/>
    </row>
    <row r="7" spans="1:7" ht="17.100000000000001" customHeight="1">
      <c r="A7" s="1446" t="s">
        <v>631</v>
      </c>
      <c r="B7" s="1482"/>
      <c r="C7" s="1447"/>
      <c r="D7" s="1477" t="s">
        <v>632</v>
      </c>
      <c r="E7" s="1477" t="s">
        <v>633</v>
      </c>
      <c r="F7" s="1477" t="s">
        <v>634</v>
      </c>
      <c r="G7" s="1477" t="s">
        <v>635</v>
      </c>
    </row>
    <row r="8" spans="1:7" ht="17.100000000000001" customHeight="1">
      <c r="A8" s="1448"/>
      <c r="B8" s="1440"/>
      <c r="C8" s="1449"/>
      <c r="D8" s="1478"/>
      <c r="E8" s="1478"/>
      <c r="F8" s="1478"/>
      <c r="G8" s="1478"/>
    </row>
    <row r="9" spans="1:7" ht="17.100000000000001" customHeight="1">
      <c r="A9" s="1448"/>
      <c r="B9" s="1440"/>
      <c r="C9" s="1449"/>
      <c r="D9" s="1478"/>
      <c r="E9" s="1478"/>
      <c r="F9" s="1478"/>
      <c r="G9" s="1478"/>
    </row>
    <row r="10" spans="1:7" ht="17.100000000000001" customHeight="1">
      <c r="A10" s="1004" t="s">
        <v>1873</v>
      </c>
      <c r="B10" s="137"/>
      <c r="C10" s="208"/>
      <c r="D10" s="1479"/>
      <c r="E10" s="1479"/>
      <c r="F10" s="1479"/>
      <c r="G10" s="1479"/>
    </row>
    <row r="11" spans="1:7" ht="17.100000000000001" customHeight="1">
      <c r="A11" s="1480"/>
      <c r="B11" s="1481"/>
      <c r="C11" s="1445"/>
      <c r="D11" s="369" t="s">
        <v>235</v>
      </c>
      <c r="E11" s="369" t="s">
        <v>236</v>
      </c>
      <c r="F11" s="369" t="s">
        <v>237</v>
      </c>
      <c r="G11" s="369" t="s">
        <v>238</v>
      </c>
    </row>
    <row r="12" spans="1:7" ht="17.100000000000001" customHeight="1">
      <c r="A12" s="1473" t="s">
        <v>636</v>
      </c>
      <c r="B12" s="1439"/>
      <c r="C12" s="1476"/>
      <c r="D12" s="197"/>
      <c r="E12" s="197"/>
      <c r="F12" s="197"/>
      <c r="G12" s="197"/>
    </row>
    <row r="13" spans="1:7" ht="17.100000000000001" customHeight="1">
      <c r="A13" s="195"/>
      <c r="B13" s="1002" t="s">
        <v>1693</v>
      </c>
      <c r="C13" s="1003" t="s">
        <v>637</v>
      </c>
      <c r="D13" s="834" t="s">
        <v>239</v>
      </c>
      <c r="E13" s="370" t="s">
        <v>514</v>
      </c>
      <c r="F13" s="370" t="s">
        <v>514</v>
      </c>
      <c r="G13" s="370" t="s">
        <v>514</v>
      </c>
    </row>
    <row r="14" spans="1:7" ht="17.100000000000001" customHeight="1">
      <c r="A14" s="956" t="str">
        <f>申請書!B118</f>
        <v>□</v>
      </c>
      <c r="B14" s="833" t="s">
        <v>1694</v>
      </c>
      <c r="C14" s="202" t="s">
        <v>638</v>
      </c>
      <c r="D14" s="958" t="str">
        <f>IF(A14="■","■","□")</f>
        <v>□</v>
      </c>
      <c r="E14" s="370" t="s">
        <v>514</v>
      </c>
      <c r="F14" s="370" t="s">
        <v>514</v>
      </c>
      <c r="G14" s="370" t="s">
        <v>514</v>
      </c>
    </row>
    <row r="15" spans="1:7" ht="17.100000000000001" customHeight="1">
      <c r="A15" s="195"/>
      <c r="B15" s="1002" t="s">
        <v>1695</v>
      </c>
      <c r="C15" s="1003" t="s">
        <v>240</v>
      </c>
      <c r="D15" s="834" t="s">
        <v>239</v>
      </c>
      <c r="E15" s="370" t="s">
        <v>514</v>
      </c>
      <c r="F15" s="370" t="s">
        <v>514</v>
      </c>
      <c r="G15" s="370" t="s">
        <v>514</v>
      </c>
    </row>
    <row r="16" spans="1:7" ht="17.100000000000001" customHeight="1">
      <c r="A16" s="956" t="str">
        <f>申請書!B119</f>
        <v>□</v>
      </c>
      <c r="B16" s="833" t="s">
        <v>1696</v>
      </c>
      <c r="C16" s="202" t="s">
        <v>639</v>
      </c>
      <c r="D16" s="958" t="str">
        <f>IF(A16="■","■","□")</f>
        <v>□</v>
      </c>
      <c r="E16" s="370" t="s">
        <v>514</v>
      </c>
      <c r="F16" s="370" t="s">
        <v>514</v>
      </c>
      <c r="G16" s="370" t="s">
        <v>514</v>
      </c>
    </row>
    <row r="17" spans="1:7" ht="17.100000000000001" customHeight="1">
      <c r="A17" s="956" t="str">
        <f>申請書!B120</f>
        <v>□</v>
      </c>
      <c r="B17" s="833" t="s">
        <v>1697</v>
      </c>
      <c r="C17" s="202" t="s">
        <v>640</v>
      </c>
      <c r="D17" s="958" t="str">
        <f>IF(A17="■","■","□")</f>
        <v>□</v>
      </c>
      <c r="E17" s="370" t="s">
        <v>514</v>
      </c>
      <c r="F17" s="370" t="s">
        <v>514</v>
      </c>
      <c r="G17" s="370" t="s">
        <v>514</v>
      </c>
    </row>
    <row r="18" spans="1:7" ht="17.100000000000001" customHeight="1">
      <c r="A18" s="195"/>
      <c r="B18" s="1002" t="s">
        <v>1698</v>
      </c>
      <c r="C18" s="1003" t="s">
        <v>641</v>
      </c>
      <c r="D18" s="203" t="s">
        <v>545</v>
      </c>
      <c r="E18" s="203" t="s">
        <v>545</v>
      </c>
      <c r="F18" s="203" t="s">
        <v>545</v>
      </c>
      <c r="G18" s="203" t="s">
        <v>545</v>
      </c>
    </row>
    <row r="19" spans="1:7" ht="17.100000000000001" customHeight="1">
      <c r="A19" s="195"/>
      <c r="B19" s="1002" t="s">
        <v>1699</v>
      </c>
      <c r="C19" s="1003" t="s">
        <v>642</v>
      </c>
      <c r="D19" s="203" t="s">
        <v>545</v>
      </c>
      <c r="E19" s="203" t="s">
        <v>545</v>
      </c>
      <c r="F19" s="203" t="s">
        <v>545</v>
      </c>
      <c r="G19" s="203" t="s">
        <v>545</v>
      </c>
    </row>
    <row r="20" spans="1:7" ht="17.100000000000001" customHeight="1">
      <c r="A20" s="1473" t="s">
        <v>643</v>
      </c>
      <c r="B20" s="1439"/>
      <c r="C20" s="1476"/>
      <c r="D20" s="203"/>
      <c r="E20" s="203"/>
      <c r="F20" s="203"/>
      <c r="G20" s="203"/>
    </row>
    <row r="21" spans="1:7" ht="17.100000000000001" customHeight="1">
      <c r="A21" s="956" t="str">
        <f>申請書!B122</f>
        <v>□</v>
      </c>
      <c r="B21" s="833" t="s">
        <v>1700</v>
      </c>
      <c r="C21" s="200" t="s">
        <v>241</v>
      </c>
      <c r="D21" s="958" t="str">
        <f>IF(A21="■","■","□")</f>
        <v>□</v>
      </c>
      <c r="E21" s="370" t="s">
        <v>514</v>
      </c>
      <c r="F21" s="370" t="s">
        <v>514</v>
      </c>
      <c r="G21" s="370" t="s">
        <v>514</v>
      </c>
    </row>
    <row r="22" spans="1:7" ht="17.100000000000001" customHeight="1">
      <c r="A22" s="956" t="str">
        <f>申請書!B123</f>
        <v>□</v>
      </c>
      <c r="B22" s="833" t="s">
        <v>1701</v>
      </c>
      <c r="C22" s="200" t="s">
        <v>649</v>
      </c>
      <c r="D22" s="958" t="str">
        <f>IF(A22="■","■","□")</f>
        <v>□</v>
      </c>
      <c r="E22" s="370" t="s">
        <v>514</v>
      </c>
      <c r="F22" s="370" t="s">
        <v>514</v>
      </c>
      <c r="G22" s="370" t="s">
        <v>514</v>
      </c>
    </row>
    <row r="23" spans="1:7" ht="17.100000000000001" customHeight="1">
      <c r="A23" s="956" t="str">
        <f>申請書!B124</f>
        <v>□</v>
      </c>
      <c r="B23" s="833" t="s">
        <v>1702</v>
      </c>
      <c r="C23" s="202" t="s">
        <v>644</v>
      </c>
      <c r="D23" s="958" t="str">
        <f>IF(A23="■","■","□")</f>
        <v>□</v>
      </c>
      <c r="E23" s="370" t="s">
        <v>514</v>
      </c>
      <c r="F23" s="370" t="s">
        <v>514</v>
      </c>
      <c r="G23" s="370" t="s">
        <v>514</v>
      </c>
    </row>
    <row r="24" spans="1:7" ht="17.100000000000001" customHeight="1">
      <c r="A24" s="956" t="str">
        <f>申請書!B125</f>
        <v>□</v>
      </c>
      <c r="B24" s="833" t="s">
        <v>1703</v>
      </c>
      <c r="C24" s="202" t="s">
        <v>645</v>
      </c>
      <c r="D24" s="958" t="str">
        <f>IF(A24="■","■","□")</f>
        <v>□</v>
      </c>
      <c r="E24" s="370" t="s">
        <v>514</v>
      </c>
      <c r="F24" s="370" t="s">
        <v>514</v>
      </c>
      <c r="G24" s="370" t="s">
        <v>514</v>
      </c>
    </row>
    <row r="25" spans="1:7" ht="17.100000000000001" customHeight="1">
      <c r="A25" s="198" t="s">
        <v>646</v>
      </c>
      <c r="B25" s="199"/>
      <c r="C25" s="200"/>
      <c r="D25" s="203"/>
      <c r="E25" s="203"/>
      <c r="F25" s="203"/>
      <c r="G25" s="203"/>
    </row>
    <row r="26" spans="1:7" ht="17.100000000000001" customHeight="1">
      <c r="A26" s="195"/>
      <c r="B26" s="1002" t="s">
        <v>1704</v>
      </c>
      <c r="C26" s="1003" t="s">
        <v>647</v>
      </c>
      <c r="D26" s="834" t="s">
        <v>239</v>
      </c>
      <c r="E26" s="370" t="s">
        <v>514</v>
      </c>
      <c r="F26" s="370" t="s">
        <v>514</v>
      </c>
      <c r="G26" s="370" t="s">
        <v>514</v>
      </c>
    </row>
    <row r="27" spans="1:7" ht="17.100000000000001" customHeight="1">
      <c r="A27" s="1473" t="s">
        <v>648</v>
      </c>
      <c r="B27" s="1439"/>
      <c r="C27" s="1476"/>
      <c r="D27" s="204"/>
      <c r="E27" s="204"/>
      <c r="F27" s="204"/>
      <c r="G27" s="204"/>
    </row>
    <row r="28" spans="1:7" ht="17.100000000000001" customHeight="1">
      <c r="A28" s="205"/>
      <c r="B28" s="1002" t="s">
        <v>1705</v>
      </c>
      <c r="C28" s="1003" t="s">
        <v>242</v>
      </c>
      <c r="D28" s="834" t="s">
        <v>239</v>
      </c>
      <c r="E28" s="370" t="s">
        <v>514</v>
      </c>
      <c r="F28" s="370" t="s">
        <v>514</v>
      </c>
      <c r="G28" s="370" t="s">
        <v>514</v>
      </c>
    </row>
    <row r="29" spans="1:7" ht="17.100000000000001" customHeight="1">
      <c r="A29" s="1473" t="s">
        <v>1706</v>
      </c>
      <c r="B29" s="1439"/>
      <c r="C29" s="1476"/>
      <c r="D29" s="204"/>
      <c r="E29" s="204"/>
      <c r="F29" s="204"/>
      <c r="G29" s="204"/>
    </row>
    <row r="30" spans="1:7" ht="17.100000000000001" customHeight="1">
      <c r="A30" s="205"/>
      <c r="B30" s="1002" t="s">
        <v>1707</v>
      </c>
      <c r="C30" s="1003" t="s">
        <v>1479</v>
      </c>
      <c r="D30" s="958" t="s">
        <v>239</v>
      </c>
      <c r="E30" s="370" t="s">
        <v>514</v>
      </c>
      <c r="F30" s="370" t="s">
        <v>514</v>
      </c>
      <c r="G30" s="370" t="s">
        <v>514</v>
      </c>
    </row>
    <row r="31" spans="1:7" ht="17.100000000000001" customHeight="1">
      <c r="A31" s="205"/>
      <c r="B31" s="1002" t="s">
        <v>1480</v>
      </c>
      <c r="C31" s="1003" t="s">
        <v>1481</v>
      </c>
      <c r="D31" s="958" t="s">
        <v>239</v>
      </c>
      <c r="E31" s="370" t="s">
        <v>514</v>
      </c>
      <c r="F31" s="370" t="s">
        <v>514</v>
      </c>
      <c r="G31" s="370" t="s">
        <v>514</v>
      </c>
    </row>
    <row r="32" spans="1:7" ht="17.100000000000001" customHeight="1">
      <c r="A32" s="1473" t="s">
        <v>650</v>
      </c>
      <c r="B32" s="1439"/>
      <c r="C32" s="1476"/>
      <c r="D32" s="204"/>
      <c r="E32" s="204"/>
      <c r="F32" s="204"/>
      <c r="G32" s="204"/>
    </row>
    <row r="33" spans="1:7" ht="17.100000000000001" customHeight="1">
      <c r="A33" s="956" t="str">
        <f>申請書!B127</f>
        <v>□</v>
      </c>
      <c r="B33" s="833" t="s">
        <v>1708</v>
      </c>
      <c r="C33" s="202" t="s">
        <v>460</v>
      </c>
      <c r="D33" s="203"/>
      <c r="E33" s="204"/>
      <c r="F33" s="204"/>
      <c r="G33" s="204"/>
    </row>
    <row r="34" spans="1:7" ht="17.100000000000001" customHeight="1">
      <c r="A34" s="205"/>
      <c r="B34" s="835"/>
      <c r="C34" s="202" t="s">
        <v>461</v>
      </c>
      <c r="D34" s="203"/>
      <c r="E34" s="204"/>
      <c r="F34" s="204"/>
      <c r="G34" s="204"/>
    </row>
    <row r="35" spans="1:7" ht="17.100000000000001" customHeight="1">
      <c r="A35" s="205"/>
      <c r="B35" s="835"/>
      <c r="C35" s="202" t="s">
        <v>462</v>
      </c>
      <c r="D35" s="958" t="str">
        <f>IF(A33="■","■","□")</f>
        <v>□</v>
      </c>
      <c r="E35" s="370" t="s">
        <v>514</v>
      </c>
      <c r="F35" s="370" t="s">
        <v>514</v>
      </c>
      <c r="G35" s="370" t="s">
        <v>514</v>
      </c>
    </row>
    <row r="36" spans="1:7" ht="17.100000000000001" customHeight="1">
      <c r="A36" s="205"/>
      <c r="B36" s="835"/>
      <c r="C36" s="202" t="s">
        <v>463</v>
      </c>
      <c r="D36" s="958" t="str">
        <f>IF(A33="■","■","□")</f>
        <v>□</v>
      </c>
      <c r="E36" s="370" t="s">
        <v>514</v>
      </c>
      <c r="F36" s="370" t="s">
        <v>514</v>
      </c>
      <c r="G36" s="370" t="s">
        <v>514</v>
      </c>
    </row>
    <row r="37" spans="1:7" ht="17.100000000000001" customHeight="1">
      <c r="A37" s="956" t="str">
        <f>申請書!B128</f>
        <v>□</v>
      </c>
      <c r="B37" s="833" t="s">
        <v>1709</v>
      </c>
      <c r="C37" s="202" t="s">
        <v>464</v>
      </c>
      <c r="D37" s="958" t="str">
        <f>IF(A37="■","■","□")</f>
        <v>□</v>
      </c>
      <c r="E37" s="370" t="s">
        <v>514</v>
      </c>
      <c r="F37" s="370" t="s">
        <v>514</v>
      </c>
      <c r="G37" s="370" t="s">
        <v>514</v>
      </c>
    </row>
    <row r="38" spans="1:7" ht="17.100000000000001" customHeight="1">
      <c r="A38" s="205"/>
      <c r="B38" s="833" t="s">
        <v>1710</v>
      </c>
      <c r="C38" s="202" t="s">
        <v>652</v>
      </c>
      <c r="D38" s="958" t="str">
        <f>IF(A37="■","■","□")</f>
        <v>□</v>
      </c>
      <c r="E38" s="370" t="s">
        <v>514</v>
      </c>
      <c r="F38" s="370" t="s">
        <v>514</v>
      </c>
      <c r="G38" s="370" t="s">
        <v>514</v>
      </c>
    </row>
    <row r="39" spans="1:7" ht="17.100000000000001" customHeight="1">
      <c r="A39" s="1473" t="s">
        <v>653</v>
      </c>
      <c r="B39" s="1439"/>
      <c r="C39" s="1476"/>
      <c r="D39" s="204"/>
      <c r="E39" s="204"/>
      <c r="F39" s="204"/>
      <c r="G39" s="204"/>
    </row>
    <row r="40" spans="1:7" ht="17.100000000000001" customHeight="1">
      <c r="A40" s="956" t="str">
        <f>申請書!B130</f>
        <v>□</v>
      </c>
      <c r="B40" s="833" t="s">
        <v>1711</v>
      </c>
      <c r="C40" s="202" t="s">
        <v>654</v>
      </c>
      <c r="D40" s="958" t="str">
        <f>IF(A40="■","■","□")</f>
        <v>□</v>
      </c>
      <c r="E40" s="370" t="s">
        <v>514</v>
      </c>
      <c r="F40" s="370" t="s">
        <v>514</v>
      </c>
      <c r="G40" s="370" t="s">
        <v>514</v>
      </c>
    </row>
    <row r="41" spans="1:7" ht="17.100000000000001" customHeight="1">
      <c r="A41" s="956" t="str">
        <f>申請書!B131</f>
        <v>□</v>
      </c>
      <c r="B41" s="833" t="s">
        <v>1712</v>
      </c>
      <c r="C41" s="202" t="s">
        <v>655</v>
      </c>
      <c r="D41" s="958" t="str">
        <f>IF(A41="■","■","□")</f>
        <v>□</v>
      </c>
      <c r="E41" s="370" t="s">
        <v>514</v>
      </c>
      <c r="F41" s="370" t="s">
        <v>514</v>
      </c>
      <c r="G41" s="370" t="s">
        <v>514</v>
      </c>
    </row>
    <row r="42" spans="1:7" ht="17.100000000000001" customHeight="1">
      <c r="A42" s="1473" t="s">
        <v>656</v>
      </c>
      <c r="B42" s="1439"/>
      <c r="C42" s="1476"/>
      <c r="D42" s="204"/>
      <c r="E42" s="204"/>
      <c r="F42" s="204"/>
      <c r="G42" s="204"/>
    </row>
    <row r="43" spans="1:7" ht="17.100000000000001" customHeight="1">
      <c r="A43" s="956" t="str">
        <f>申請書!B135</f>
        <v>□</v>
      </c>
      <c r="B43" s="833" t="s">
        <v>1713</v>
      </c>
      <c r="C43" s="202" t="s">
        <v>243</v>
      </c>
      <c r="D43" s="958" t="str">
        <f>IF(A43="■","■","□")</f>
        <v>□</v>
      </c>
      <c r="E43" s="370" t="s">
        <v>514</v>
      </c>
      <c r="F43" s="370" t="s">
        <v>514</v>
      </c>
      <c r="G43" s="370" t="s">
        <v>514</v>
      </c>
    </row>
    <row r="44" spans="1:7" ht="17.100000000000001" customHeight="1">
      <c r="A44" s="205" t="s">
        <v>193</v>
      </c>
      <c r="B44" s="201"/>
      <c r="C44" s="202"/>
      <c r="D44" s="197"/>
      <c r="E44" s="204"/>
      <c r="F44" s="204"/>
      <c r="G44" s="204"/>
    </row>
    <row r="45" spans="1:7" ht="17.100000000000001" customHeight="1">
      <c r="A45" s="1005" t="str">
        <f>申請書!B137</f>
        <v>□</v>
      </c>
      <c r="B45" s="836" t="s">
        <v>1714</v>
      </c>
      <c r="C45" s="208" t="s">
        <v>1715</v>
      </c>
      <c r="D45" s="959" t="str">
        <f>IF(A45="■","■","□")</f>
        <v>□</v>
      </c>
      <c r="E45" s="371" t="s">
        <v>514</v>
      </c>
      <c r="F45" s="371" t="s">
        <v>514</v>
      </c>
      <c r="G45" s="371" t="s">
        <v>514</v>
      </c>
    </row>
    <row r="46" spans="1:7" ht="17.100000000000001" customHeight="1">
      <c r="A46" s="1473" t="s">
        <v>657</v>
      </c>
      <c r="B46" s="1474"/>
      <c r="C46" s="1475"/>
      <c r="D46" s="206"/>
      <c r="E46" s="206"/>
      <c r="F46" s="206"/>
      <c r="G46" s="206"/>
    </row>
    <row r="47" spans="1:7" ht="17.100000000000001" customHeight="1">
      <c r="A47" s="957" t="str">
        <f>申請書!B133</f>
        <v>□</v>
      </c>
      <c r="B47" s="836" t="s">
        <v>1716</v>
      </c>
      <c r="C47" s="208" t="s">
        <v>658</v>
      </c>
      <c r="D47" s="959" t="str">
        <f>IF(A47="■","■","□")</f>
        <v>□</v>
      </c>
      <c r="E47" s="371" t="s">
        <v>514</v>
      </c>
      <c r="F47" s="371" t="s">
        <v>514</v>
      </c>
      <c r="G47" s="371" t="s">
        <v>514</v>
      </c>
    </row>
  </sheetData>
  <mergeCells count="21">
    <mergeCell ref="A1:C2"/>
    <mergeCell ref="A4:B4"/>
    <mergeCell ref="C4:G4"/>
    <mergeCell ref="A3:B3"/>
    <mergeCell ref="C3:G3"/>
    <mergeCell ref="A5:B5"/>
    <mergeCell ref="C5:G5"/>
    <mergeCell ref="A46:C46"/>
    <mergeCell ref="A27:C27"/>
    <mergeCell ref="A29:C29"/>
    <mergeCell ref="A32:C32"/>
    <mergeCell ref="A39:C39"/>
    <mergeCell ref="A42:C42"/>
    <mergeCell ref="F7:F10"/>
    <mergeCell ref="A20:C20"/>
    <mergeCell ref="A11:C11"/>
    <mergeCell ref="D7:D10"/>
    <mergeCell ref="A12:C12"/>
    <mergeCell ref="G7:G10"/>
    <mergeCell ref="A7:C9"/>
    <mergeCell ref="E7:E10"/>
  </mergeCells>
  <phoneticPr fontId="3"/>
  <dataValidations count="2">
    <dataValidation type="list" allowBlank="1" showInputMessage="1" showErrorMessage="1" sqref="D47:G47 D30:G31 D43:D44 D40:G41 E43:G43 D21:G24 D33:D38 D13:G17 D45:G45 D26:G26 D28:G28 E35:G38" xr:uid="{00000000-0002-0000-0700-000000000000}">
      <formula1>"■,☐"</formula1>
    </dataValidation>
    <dataValidation type="list" allowBlank="1" showInputMessage="1" showErrorMessage="1" sqref="A47 A45 A43 A40:A41 A37 A33 A14 A21:A24 A16:A17" xr:uid="{00000000-0002-0000-0700-000001000000}">
      <formula1>"□,■"</formula1>
    </dataValidation>
  </dataValidations>
  <printOptions horizontalCentered="1"/>
  <pageMargins left="0.19685039370078741" right="0.19685039370078741" top="0.39370078740157483" bottom="0.39370078740157483" header="0.19685039370078741" footer="0.19685039370078741"/>
  <pageSetup paperSize="9" scale="95" orientation="portrait" blackAndWhite="1"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92D050"/>
  </sheetPr>
  <dimension ref="A1:AL204"/>
  <sheetViews>
    <sheetView showGridLines="0" showZeros="0" view="pageBreakPreview" zoomScaleNormal="100" workbookViewId="0">
      <selection activeCell="AL36" sqref="AL36"/>
    </sheetView>
  </sheetViews>
  <sheetFormatPr defaultColWidth="9" defaultRowHeight="10.5"/>
  <cols>
    <col min="1" max="1" width="12.625" style="12" customWidth="1"/>
    <col min="2" max="2" width="2.625" style="10" customWidth="1"/>
    <col min="3" max="3" width="13.125" style="10" customWidth="1"/>
    <col min="4" max="20" width="2.625" style="10" customWidth="1"/>
    <col min="21" max="21" width="15.25" style="10" customWidth="1"/>
    <col min="22" max="22" width="8.5" style="12" customWidth="1"/>
    <col min="23" max="23" width="9" style="10"/>
    <col min="24" max="34" width="8.625" style="12" hidden="1" customWidth="1"/>
    <col min="35" max="38" width="8.625" style="12" customWidth="1"/>
    <col min="39" max="104" width="9.125" style="10" customWidth="1"/>
    <col min="105" max="16384" width="9" style="10"/>
  </cols>
  <sheetData>
    <row r="1" spans="1:26" ht="30" customHeight="1">
      <c r="A1" s="1497" t="s">
        <v>251</v>
      </c>
      <c r="B1" s="1497"/>
      <c r="C1" s="1497"/>
      <c r="D1" s="1497"/>
      <c r="E1" s="1497"/>
      <c r="F1" s="1497"/>
      <c r="G1" s="1497"/>
      <c r="H1" s="1497"/>
      <c r="I1" s="1497"/>
      <c r="J1" s="1497"/>
      <c r="K1" s="1497"/>
      <c r="L1" s="1497"/>
      <c r="M1" s="1497"/>
      <c r="N1" s="1497"/>
      <c r="O1" s="1497"/>
      <c r="P1" s="1497"/>
      <c r="Q1" s="1497"/>
      <c r="R1" s="1497"/>
      <c r="S1" s="1497"/>
      <c r="T1" s="1497"/>
      <c r="U1" s="1497"/>
      <c r="V1" s="960" t="s">
        <v>1940</v>
      </c>
      <c r="W1" s="811"/>
    </row>
    <row r="2" spans="1:26" ht="14.1" customHeight="1" thickBot="1"/>
    <row r="3" spans="1:26" ht="17.100000000000001" customHeight="1">
      <c r="A3" s="209" t="s">
        <v>661</v>
      </c>
      <c r="B3" s="1506">
        <f>申請書!D96</f>
        <v>0</v>
      </c>
      <c r="C3" s="1507"/>
      <c r="D3" s="1507"/>
      <c r="E3" s="1507"/>
      <c r="F3" s="1507"/>
      <c r="G3" s="1507"/>
      <c r="H3" s="1507"/>
      <c r="I3" s="1507"/>
      <c r="J3" s="1507"/>
      <c r="K3" s="1507"/>
      <c r="L3" s="1507"/>
      <c r="M3" s="1507"/>
      <c r="N3" s="1507"/>
      <c r="O3" s="1507"/>
      <c r="P3" s="1507"/>
      <c r="Q3" s="1507"/>
      <c r="R3" s="1507"/>
      <c r="S3" s="1507"/>
      <c r="T3" s="1507"/>
      <c r="U3" s="1507"/>
      <c r="V3" s="1508"/>
    </row>
    <row r="4" spans="1:26" ht="17.100000000000001" customHeight="1">
      <c r="A4" s="210" t="s">
        <v>629</v>
      </c>
      <c r="B4" s="1509">
        <f>申請書!B157</f>
        <v>0</v>
      </c>
      <c r="C4" s="1510"/>
      <c r="D4" s="1510"/>
      <c r="E4" s="1510"/>
      <c r="F4" s="1510"/>
      <c r="G4" s="1510"/>
      <c r="H4" s="1510"/>
      <c r="I4" s="1510"/>
      <c r="J4" s="1510"/>
      <c r="K4" s="1510"/>
      <c r="L4" s="1510"/>
      <c r="M4" s="1510"/>
      <c r="N4" s="1510"/>
      <c r="O4" s="1510"/>
      <c r="P4" s="1510"/>
      <c r="Q4" s="1510"/>
      <c r="R4" s="1510"/>
      <c r="S4" s="1510"/>
      <c r="T4" s="1510"/>
      <c r="U4" s="1510"/>
      <c r="V4" s="1511"/>
    </row>
    <row r="5" spans="1:26" ht="17.100000000000001" customHeight="1">
      <c r="A5" s="210" t="s">
        <v>472</v>
      </c>
      <c r="B5" s="1509" t="str">
        <f>申請書!D84&amp;"　"&amp;申請書!D82</f>
        <v>　</v>
      </c>
      <c r="C5" s="1510"/>
      <c r="D5" s="1510"/>
      <c r="E5" s="1510"/>
      <c r="F5" s="1510"/>
      <c r="G5" s="1510"/>
      <c r="H5" s="1510"/>
      <c r="I5" s="1510"/>
      <c r="J5" s="1510"/>
      <c r="K5" s="1510"/>
      <c r="L5" s="1510"/>
      <c r="M5" s="1510"/>
      <c r="N5" s="1510"/>
      <c r="O5" s="1510"/>
      <c r="P5" s="1510"/>
      <c r="Q5" s="1510"/>
      <c r="R5" s="1510"/>
      <c r="S5" s="1510"/>
      <c r="T5" s="1510"/>
      <c r="U5" s="1510"/>
      <c r="V5" s="1511"/>
    </row>
    <row r="6" spans="1:26" ht="17.100000000000001" customHeight="1" thickBot="1">
      <c r="A6" s="211" t="s">
        <v>630</v>
      </c>
      <c r="B6" s="1516"/>
      <c r="C6" s="1517"/>
      <c r="D6" s="1517"/>
      <c r="E6" s="1517"/>
      <c r="F6" s="1517"/>
      <c r="G6" s="1517"/>
      <c r="H6" s="1517"/>
      <c r="I6" s="1517"/>
      <c r="J6" s="1517"/>
      <c r="K6" s="1517"/>
      <c r="L6" s="1517"/>
      <c r="M6" s="1517"/>
      <c r="N6" s="1517"/>
      <c r="O6" s="1517"/>
      <c r="P6" s="1517"/>
      <c r="Q6" s="1517"/>
      <c r="R6" s="1517"/>
      <c r="S6" s="1517"/>
      <c r="T6" s="1517"/>
      <c r="U6" s="1517"/>
      <c r="V6" s="1518"/>
    </row>
    <row r="7" spans="1:26" ht="14.1" customHeight="1">
      <c r="A7" s="212"/>
      <c r="B7" s="213"/>
      <c r="C7" s="213"/>
      <c r="D7" s="213"/>
      <c r="E7" s="213"/>
      <c r="F7" s="213"/>
      <c r="G7" s="213"/>
      <c r="H7" s="213"/>
      <c r="I7" s="213"/>
      <c r="J7" s="213"/>
      <c r="K7" s="213"/>
      <c r="L7" s="213"/>
      <c r="M7" s="213"/>
      <c r="N7" s="213"/>
      <c r="O7" s="213"/>
      <c r="P7" s="213"/>
      <c r="Q7" s="213"/>
      <c r="R7" s="213"/>
      <c r="S7" s="213"/>
      <c r="T7" s="213"/>
      <c r="U7" s="213"/>
      <c r="V7" s="212"/>
    </row>
    <row r="8" spans="1:26" ht="14.1" customHeight="1" thickBot="1">
      <c r="A8" s="837" t="s">
        <v>473</v>
      </c>
      <c r="B8" s="213"/>
      <c r="C8" s="213"/>
      <c r="D8" s="213"/>
      <c r="E8" s="213"/>
      <c r="F8" s="213"/>
      <c r="G8" s="213"/>
      <c r="H8" s="213"/>
      <c r="I8" s="213"/>
      <c r="J8" s="213"/>
      <c r="K8" s="213"/>
      <c r="L8" s="213"/>
      <c r="M8" s="213"/>
      <c r="N8" s="213"/>
      <c r="O8" s="213"/>
      <c r="P8" s="213"/>
      <c r="Q8" s="213"/>
      <c r="R8" s="213"/>
      <c r="S8" s="213"/>
      <c r="T8" s="213"/>
      <c r="U8" s="213"/>
      <c r="V8" s="212"/>
    </row>
    <row r="9" spans="1:26" ht="14.1" customHeight="1">
      <c r="A9" s="214" t="s">
        <v>474</v>
      </c>
      <c r="B9" s="215" t="s">
        <v>475</v>
      </c>
      <c r="C9" s="216"/>
      <c r="D9" s="1519" t="s">
        <v>476</v>
      </c>
      <c r="E9" s="1520"/>
      <c r="F9" s="1520"/>
      <c r="G9" s="1520"/>
      <c r="H9" s="1520"/>
      <c r="I9" s="1520"/>
      <c r="J9" s="1520"/>
      <c r="K9" s="1520"/>
      <c r="L9" s="1520"/>
      <c r="M9" s="1520"/>
      <c r="N9" s="1520"/>
      <c r="O9" s="1520"/>
      <c r="P9" s="1520"/>
      <c r="Q9" s="1520"/>
      <c r="R9" s="1520"/>
      <c r="S9" s="1521"/>
      <c r="T9" s="215"/>
      <c r="U9" s="1522" t="s">
        <v>466</v>
      </c>
      <c r="V9" s="1523"/>
    </row>
    <row r="10" spans="1:26" ht="14.1" customHeight="1" thickBot="1">
      <c r="A10" s="217"/>
      <c r="B10" s="218"/>
      <c r="C10" s="219"/>
      <c r="D10" s="1512" t="s">
        <v>477</v>
      </c>
      <c r="E10" s="1513"/>
      <c r="F10" s="1513"/>
      <c r="G10" s="1513"/>
      <c r="H10" s="1513"/>
      <c r="I10" s="1513"/>
      <c r="J10" s="1513"/>
      <c r="K10" s="1513"/>
      <c r="L10" s="1513"/>
      <c r="M10" s="1513"/>
      <c r="N10" s="1513"/>
      <c r="O10" s="1513"/>
      <c r="P10" s="1513"/>
      <c r="Q10" s="1513"/>
      <c r="R10" s="1513"/>
      <c r="S10" s="1514"/>
      <c r="T10" s="218"/>
      <c r="U10" s="220"/>
      <c r="V10" s="221"/>
    </row>
    <row r="11" spans="1:26" ht="14.1" customHeight="1">
      <c r="A11" s="222" t="s">
        <v>478</v>
      </c>
      <c r="B11" s="215" t="s">
        <v>479</v>
      </c>
      <c r="C11" s="216"/>
      <c r="D11" s="223" t="s">
        <v>480</v>
      </c>
      <c r="E11" s="223"/>
      <c r="F11" s="1502"/>
      <c r="G11" s="1502"/>
      <c r="H11" s="1502"/>
      <c r="I11" s="1503"/>
      <c r="J11" s="1503"/>
      <c r="K11" s="223"/>
      <c r="L11" s="223"/>
      <c r="M11" s="223"/>
      <c r="N11" s="223"/>
      <c r="O11" s="223"/>
      <c r="P11" s="223"/>
      <c r="Q11" s="223"/>
      <c r="R11" s="223"/>
      <c r="S11" s="216"/>
      <c r="T11" s="387" t="str">
        <f>IF(自己評価総括表!D13="■","■","□")</f>
        <v>■</v>
      </c>
      <c r="U11" s="224" t="s">
        <v>467</v>
      </c>
      <c r="V11" s="225"/>
    </row>
    <row r="12" spans="1:26" ht="14.1" customHeight="1">
      <c r="A12" s="226" t="s">
        <v>481</v>
      </c>
      <c r="B12" s="1524" t="s">
        <v>1806</v>
      </c>
      <c r="C12" s="1527"/>
      <c r="D12" s="213"/>
      <c r="E12" s="213"/>
      <c r="F12" s="213"/>
      <c r="G12" s="213"/>
      <c r="H12" s="213"/>
      <c r="I12" s="213"/>
      <c r="J12" s="213"/>
      <c r="K12" s="213"/>
      <c r="L12" s="213"/>
      <c r="M12" s="213"/>
      <c r="N12" s="213"/>
      <c r="O12" s="213"/>
      <c r="P12" s="213"/>
      <c r="Q12" s="213"/>
      <c r="R12" s="213"/>
      <c r="S12" s="228"/>
      <c r="T12" s="388" t="str">
        <f>IF(自己評価総括表!E13="■","■","□")</f>
        <v>□</v>
      </c>
      <c r="U12" s="230" t="s">
        <v>468</v>
      </c>
      <c r="V12" s="231"/>
    </row>
    <row r="13" spans="1:26" ht="14.1" customHeight="1">
      <c r="A13" s="226"/>
      <c r="B13" s="1524"/>
      <c r="C13" s="1527"/>
      <c r="D13" s="232"/>
      <c r="E13" s="233"/>
      <c r="F13" s="233"/>
      <c r="G13" s="233" t="s">
        <v>557</v>
      </c>
      <c r="H13" s="1498"/>
      <c r="I13" s="1498"/>
      <c r="J13" s="1498"/>
      <c r="K13" s="1498"/>
      <c r="L13" s="1498"/>
      <c r="M13" s="1498"/>
      <c r="N13" s="1498"/>
      <c r="O13" s="1498"/>
      <c r="P13" s="1498"/>
      <c r="Q13" s="1498"/>
      <c r="R13" s="1498"/>
      <c r="S13" s="234" t="s">
        <v>556</v>
      </c>
      <c r="T13" s="388" t="str">
        <f>IF(自己評価総括表!F13="■","■","□")</f>
        <v>□</v>
      </c>
      <c r="U13" s="230" t="s">
        <v>469</v>
      </c>
      <c r="V13" s="231"/>
      <c r="Y13" s="12" t="s">
        <v>482</v>
      </c>
      <c r="Z13" s="12" t="s">
        <v>483</v>
      </c>
    </row>
    <row r="14" spans="1:26" ht="14.1" customHeight="1">
      <c r="A14" s="226"/>
      <c r="B14" s="227"/>
      <c r="C14" s="228"/>
      <c r="D14" s="227"/>
      <c r="E14" s="213"/>
      <c r="F14" s="213"/>
      <c r="G14" s="213"/>
      <c r="H14" s="213"/>
      <c r="I14" s="213"/>
      <c r="J14" s="213"/>
      <c r="K14" s="213"/>
      <c r="L14" s="213"/>
      <c r="M14" s="213"/>
      <c r="N14" s="213"/>
      <c r="O14" s="213"/>
      <c r="P14" s="213"/>
      <c r="Q14" s="213"/>
      <c r="R14" s="213"/>
      <c r="S14" s="228"/>
      <c r="T14" s="388" t="str">
        <f>IF(自己評価総括表!G13="■","■","□")</f>
        <v>□</v>
      </c>
      <c r="U14" s="1491" t="s">
        <v>470</v>
      </c>
      <c r="V14" s="1492"/>
      <c r="Y14" s="12" t="s">
        <v>484</v>
      </c>
      <c r="Z14" s="12" t="s">
        <v>485</v>
      </c>
    </row>
    <row r="15" spans="1:26" ht="14.1" customHeight="1">
      <c r="A15" s="226"/>
      <c r="B15" s="235"/>
      <c r="C15" s="243"/>
      <c r="D15" s="236"/>
      <c r="E15" s="236"/>
      <c r="F15" s="236"/>
      <c r="G15" s="236"/>
      <c r="H15" s="236"/>
      <c r="I15" s="236"/>
      <c r="J15" s="236"/>
      <c r="K15" s="236"/>
      <c r="L15" s="236"/>
      <c r="M15" s="236"/>
      <c r="N15" s="236"/>
      <c r="O15" s="236"/>
      <c r="P15" s="236"/>
      <c r="Q15" s="236"/>
      <c r="R15" s="236"/>
      <c r="S15" s="243"/>
      <c r="T15" s="235"/>
      <c r="U15" s="236"/>
      <c r="V15" s="245"/>
    </row>
    <row r="16" spans="1:26" ht="14.1" customHeight="1">
      <c r="A16" s="226"/>
      <c r="B16" s="227" t="s">
        <v>486</v>
      </c>
      <c r="C16" s="228"/>
      <c r="D16" s="213" t="s">
        <v>480</v>
      </c>
      <c r="E16" s="213"/>
      <c r="F16" s="1504"/>
      <c r="G16" s="1504"/>
      <c r="H16" s="1504"/>
      <c r="I16" s="1504"/>
      <c r="J16" s="1504"/>
      <c r="K16" s="213"/>
      <c r="L16" s="213"/>
      <c r="M16" s="213"/>
      <c r="N16" s="213"/>
      <c r="O16" s="213"/>
      <c r="P16" s="213"/>
      <c r="Q16" s="213"/>
      <c r="R16" s="213"/>
      <c r="S16" s="228"/>
      <c r="T16" s="388" t="str">
        <f>IF(自己評価総括表!D14="■","■","□")</f>
        <v>□</v>
      </c>
      <c r="U16" s="230" t="s">
        <v>467</v>
      </c>
      <c r="V16" s="231"/>
    </row>
    <row r="17" spans="1:22" ht="14.1" customHeight="1">
      <c r="A17" s="226"/>
      <c r="B17" s="1524" t="s">
        <v>1807</v>
      </c>
      <c r="C17" s="1527"/>
      <c r="D17" s="213"/>
      <c r="E17" s="213"/>
      <c r="F17" s="213"/>
      <c r="G17" s="213"/>
      <c r="H17" s="213"/>
      <c r="I17" s="213"/>
      <c r="J17" s="213"/>
      <c r="K17" s="213"/>
      <c r="L17" s="213"/>
      <c r="M17" s="213"/>
      <c r="N17" s="213"/>
      <c r="O17" s="213"/>
      <c r="P17" s="213"/>
      <c r="Q17" s="213"/>
      <c r="R17" s="213"/>
      <c r="S17" s="228"/>
      <c r="T17" s="388" t="str">
        <f>IF(自己評価総括表!E14="■","■","□")</f>
        <v>□</v>
      </c>
      <c r="U17" s="230" t="s">
        <v>468</v>
      </c>
      <c r="V17" s="231"/>
    </row>
    <row r="18" spans="1:22" ht="14.1" customHeight="1">
      <c r="A18" s="242"/>
      <c r="B18" s="1524"/>
      <c r="C18" s="1527"/>
      <c r="D18" s="232"/>
      <c r="E18" s="233"/>
      <c r="F18" s="233"/>
      <c r="G18" s="233" t="s">
        <v>557</v>
      </c>
      <c r="H18" s="1498"/>
      <c r="I18" s="1498"/>
      <c r="J18" s="1498"/>
      <c r="K18" s="1498"/>
      <c r="L18" s="1498"/>
      <c r="M18" s="1498"/>
      <c r="N18" s="1498"/>
      <c r="O18" s="1498"/>
      <c r="P18" s="1498"/>
      <c r="Q18" s="1498"/>
      <c r="R18" s="1498"/>
      <c r="S18" s="234" t="s">
        <v>556</v>
      </c>
      <c r="T18" s="388" t="str">
        <f>IF(自己評価総括表!F14="■","■","□")</f>
        <v>□</v>
      </c>
      <c r="U18" s="230" t="s">
        <v>469</v>
      </c>
      <c r="V18" s="231"/>
    </row>
    <row r="19" spans="1:22" ht="14.1" customHeight="1">
      <c r="A19" s="242"/>
      <c r="B19" s="229" t="str">
        <f>IF(自己評価総括表!A14="□","■","□")</f>
        <v>■</v>
      </c>
      <c r="C19" s="228" t="s">
        <v>1805</v>
      </c>
      <c r="D19" s="227"/>
      <c r="E19" s="213"/>
      <c r="F19" s="213"/>
      <c r="G19" s="213"/>
      <c r="H19" s="213"/>
      <c r="I19" s="213"/>
      <c r="J19" s="213"/>
      <c r="K19" s="213"/>
      <c r="L19" s="213"/>
      <c r="M19" s="213"/>
      <c r="N19" s="213"/>
      <c r="O19" s="213"/>
      <c r="P19" s="213"/>
      <c r="Q19" s="213"/>
      <c r="R19" s="213"/>
      <c r="S19" s="228"/>
      <c r="T19" s="388" t="str">
        <f>IF(自己評価総括表!G14="■","■","□")</f>
        <v>□</v>
      </c>
      <c r="U19" s="1491" t="s">
        <v>470</v>
      </c>
      <c r="V19" s="1492"/>
    </row>
    <row r="20" spans="1:22" ht="14.1" customHeight="1">
      <c r="A20" s="242"/>
      <c r="B20" s="235"/>
      <c r="C20" s="243"/>
      <c r="D20" s="236"/>
      <c r="E20" s="236"/>
      <c r="F20" s="236"/>
      <c r="G20" s="236"/>
      <c r="H20" s="236"/>
      <c r="I20" s="236"/>
      <c r="J20" s="236"/>
      <c r="K20" s="236"/>
      <c r="L20" s="236"/>
      <c r="M20" s="236"/>
      <c r="N20" s="236"/>
      <c r="O20" s="236"/>
      <c r="P20" s="236"/>
      <c r="Q20" s="236"/>
      <c r="R20" s="236"/>
      <c r="S20" s="243"/>
      <c r="T20" s="235"/>
      <c r="U20" s="236"/>
      <c r="V20" s="245"/>
    </row>
    <row r="21" spans="1:22" ht="14.1" customHeight="1">
      <c r="A21" s="242"/>
      <c r="B21" s="227" t="s">
        <v>244</v>
      </c>
      <c r="C21" s="228"/>
      <c r="D21" s="327" t="s">
        <v>578</v>
      </c>
      <c r="E21" s="213" t="s">
        <v>245</v>
      </c>
      <c r="F21" s="213"/>
      <c r="G21" s="213"/>
      <c r="H21" s="213"/>
      <c r="I21" s="213"/>
      <c r="J21" s="213"/>
      <c r="K21" s="213"/>
      <c r="L21" s="213"/>
      <c r="M21" s="213"/>
      <c r="N21" s="213"/>
      <c r="O21" s="213"/>
      <c r="P21" s="213"/>
      <c r="Q21" s="213"/>
      <c r="R21" s="213"/>
      <c r="S21" s="228"/>
      <c r="T21" s="388" t="str">
        <f>IF(自己評価総括表!D15="■","■","□")</f>
        <v>■</v>
      </c>
      <c r="U21" s="230" t="s">
        <v>467</v>
      </c>
      <c r="V21" s="231"/>
    </row>
    <row r="22" spans="1:22" ht="14.1" customHeight="1">
      <c r="A22" s="242"/>
      <c r="B22" s="1524" t="s">
        <v>246</v>
      </c>
      <c r="C22" s="1525"/>
      <c r="D22" s="327" t="s">
        <v>239</v>
      </c>
      <c r="E22" s="213" t="s">
        <v>224</v>
      </c>
      <c r="F22" s="213"/>
      <c r="G22" s="213"/>
      <c r="H22" s="213"/>
      <c r="I22" s="213"/>
      <c r="J22" s="213"/>
      <c r="K22" s="213"/>
      <c r="L22" s="213"/>
      <c r="M22" s="213"/>
      <c r="N22" s="213"/>
      <c r="O22" s="213"/>
      <c r="P22" s="213"/>
      <c r="Q22" s="213"/>
      <c r="R22" s="213"/>
      <c r="S22" s="228"/>
      <c r="T22" s="388" t="str">
        <f>IF(自己評価総括表!E15="■","■","□")</f>
        <v>□</v>
      </c>
      <c r="U22" s="230" t="s">
        <v>468</v>
      </c>
      <c r="V22" s="231"/>
    </row>
    <row r="23" spans="1:22" ht="14.1" customHeight="1">
      <c r="A23" s="242"/>
      <c r="B23" s="1526"/>
      <c r="C23" s="1525"/>
      <c r="D23" s="213"/>
      <c r="E23" s="213"/>
      <c r="F23" s="213"/>
      <c r="G23" s="213"/>
      <c r="H23" s="213"/>
      <c r="I23" s="213"/>
      <c r="J23" s="213"/>
      <c r="K23" s="213"/>
      <c r="L23" s="213"/>
      <c r="M23" s="213"/>
      <c r="N23" s="213"/>
      <c r="O23" s="213"/>
      <c r="P23" s="213"/>
      <c r="Q23" s="213"/>
      <c r="R23" s="213"/>
      <c r="S23" s="228"/>
      <c r="T23" s="388" t="str">
        <f>IF(自己評価総括表!F15="■","■","□")</f>
        <v>□</v>
      </c>
      <c r="U23" s="230" t="s">
        <v>469</v>
      </c>
      <c r="V23" s="231"/>
    </row>
    <row r="24" spans="1:22" ht="14.1" customHeight="1">
      <c r="A24" s="242"/>
      <c r="B24" s="1526"/>
      <c r="C24" s="1525"/>
      <c r="D24" s="213"/>
      <c r="E24" s="213"/>
      <c r="F24" s="213"/>
      <c r="G24" s="213"/>
      <c r="H24" s="213"/>
      <c r="I24" s="213"/>
      <c r="J24" s="213"/>
      <c r="K24" s="213"/>
      <c r="L24" s="213"/>
      <c r="M24" s="213"/>
      <c r="N24" s="213"/>
      <c r="O24" s="213"/>
      <c r="P24" s="213"/>
      <c r="Q24" s="213"/>
      <c r="R24" s="213"/>
      <c r="S24" s="228"/>
      <c r="T24" s="388" t="str">
        <f>IF(自己評価総括表!G15="■","■","□")</f>
        <v>□</v>
      </c>
      <c r="U24" s="1491" t="s">
        <v>470</v>
      </c>
      <c r="V24" s="1492"/>
    </row>
    <row r="25" spans="1:22" ht="14.1" customHeight="1">
      <c r="A25" s="242"/>
      <c r="B25" s="343"/>
      <c r="C25" s="344"/>
      <c r="D25" s="236"/>
      <c r="E25" s="236"/>
      <c r="F25" s="236"/>
      <c r="G25" s="236"/>
      <c r="H25" s="236"/>
      <c r="I25" s="236"/>
      <c r="J25" s="236"/>
      <c r="K25" s="236"/>
      <c r="L25" s="236"/>
      <c r="M25" s="236"/>
      <c r="N25" s="236"/>
      <c r="O25" s="236"/>
      <c r="P25" s="236"/>
      <c r="Q25" s="236"/>
      <c r="R25" s="236"/>
      <c r="S25" s="243"/>
      <c r="T25" s="235"/>
      <c r="U25" s="236"/>
      <c r="V25" s="245"/>
    </row>
    <row r="26" spans="1:22" ht="14.1" customHeight="1">
      <c r="A26" s="242"/>
      <c r="B26" s="227" t="s">
        <v>856</v>
      </c>
      <c r="C26" s="228"/>
      <c r="D26" s="213" t="s">
        <v>480</v>
      </c>
      <c r="E26" s="213"/>
      <c r="F26" s="1504"/>
      <c r="G26" s="1504"/>
      <c r="H26" s="1504"/>
      <c r="I26" s="1515"/>
      <c r="J26" s="1515"/>
      <c r="K26" s="213"/>
      <c r="L26" s="213"/>
      <c r="M26" s="213"/>
      <c r="N26" s="213"/>
      <c r="O26" s="213"/>
      <c r="P26" s="213"/>
      <c r="Q26" s="213"/>
      <c r="R26" s="213"/>
      <c r="S26" s="228"/>
      <c r="T26" s="388" t="str">
        <f>IF(自己評価総括表!D16="■","■","□")</f>
        <v>□</v>
      </c>
      <c r="U26" s="230" t="s">
        <v>467</v>
      </c>
      <c r="V26" s="231"/>
    </row>
    <row r="27" spans="1:22" ht="14.1" customHeight="1">
      <c r="A27" s="242"/>
      <c r="B27" s="1524" t="s">
        <v>1808</v>
      </c>
      <c r="C27" s="1527"/>
      <c r="D27" s="213"/>
      <c r="E27" s="213"/>
      <c r="F27" s="213"/>
      <c r="G27" s="213"/>
      <c r="H27" s="213"/>
      <c r="I27" s="213"/>
      <c r="J27" s="213"/>
      <c r="K27" s="213"/>
      <c r="L27" s="213"/>
      <c r="M27" s="213"/>
      <c r="N27" s="213"/>
      <c r="O27" s="213"/>
      <c r="P27" s="213"/>
      <c r="Q27" s="213"/>
      <c r="R27" s="213"/>
      <c r="S27" s="228"/>
      <c r="T27" s="388" t="str">
        <f>IF(自己評価総括表!E16="■","■","□")</f>
        <v>□</v>
      </c>
      <c r="U27" s="230" t="s">
        <v>468</v>
      </c>
      <c r="V27" s="231"/>
    </row>
    <row r="28" spans="1:22" ht="14.1" customHeight="1">
      <c r="A28" s="242"/>
      <c r="B28" s="1524"/>
      <c r="C28" s="1527"/>
      <c r="D28" s="213"/>
      <c r="E28" s="213"/>
      <c r="F28" s="213"/>
      <c r="G28" s="213"/>
      <c r="H28" s="213"/>
      <c r="I28" s="213"/>
      <c r="J28" s="213"/>
      <c r="K28" s="213"/>
      <c r="L28" s="213"/>
      <c r="M28" s="213"/>
      <c r="N28" s="213"/>
      <c r="O28" s="213"/>
      <c r="P28" s="213"/>
      <c r="Q28" s="213"/>
      <c r="R28" s="213"/>
      <c r="S28" s="228"/>
      <c r="T28" s="388" t="str">
        <f>IF(自己評価総括表!F16="■","■","□")</f>
        <v>□</v>
      </c>
      <c r="U28" s="230" t="s">
        <v>469</v>
      </c>
      <c r="V28" s="231"/>
    </row>
    <row r="29" spans="1:22" ht="14.1" customHeight="1">
      <c r="A29" s="242"/>
      <c r="B29" s="1524"/>
      <c r="C29" s="1527"/>
      <c r="D29" s="232"/>
      <c r="E29" s="233"/>
      <c r="F29" s="233"/>
      <c r="G29" s="233" t="s">
        <v>557</v>
      </c>
      <c r="H29" s="1498"/>
      <c r="I29" s="1498"/>
      <c r="J29" s="1498"/>
      <c r="K29" s="1498"/>
      <c r="L29" s="1498"/>
      <c r="M29" s="1498"/>
      <c r="N29" s="1498"/>
      <c r="O29" s="1498"/>
      <c r="P29" s="1498"/>
      <c r="Q29" s="1498"/>
      <c r="R29" s="1498"/>
      <c r="S29" s="234" t="s">
        <v>556</v>
      </c>
      <c r="T29" s="388" t="str">
        <f>IF(自己評価総括表!G16="■","■","□")</f>
        <v>□</v>
      </c>
      <c r="U29" s="1491" t="s">
        <v>470</v>
      </c>
      <c r="V29" s="1492"/>
    </row>
    <row r="30" spans="1:22" ht="14.1" customHeight="1">
      <c r="A30" s="242"/>
      <c r="B30" s="679" t="str">
        <f>IF(自己評価総括表!A16="□","■","□")</f>
        <v>■</v>
      </c>
      <c r="C30" s="243" t="s">
        <v>1805</v>
      </c>
      <c r="D30" s="235"/>
      <c r="E30" s="236"/>
      <c r="F30" s="236"/>
      <c r="G30" s="236"/>
      <c r="H30" s="236"/>
      <c r="I30" s="236"/>
      <c r="J30" s="236"/>
      <c r="K30" s="236"/>
      <c r="L30" s="236"/>
      <c r="M30" s="236"/>
      <c r="N30" s="236"/>
      <c r="O30" s="236"/>
      <c r="P30" s="236"/>
      <c r="Q30" s="236"/>
      <c r="R30" s="236"/>
      <c r="S30" s="243"/>
      <c r="T30" s="235"/>
      <c r="U30" s="236"/>
      <c r="V30" s="231"/>
    </row>
    <row r="31" spans="1:22" ht="14.1" customHeight="1">
      <c r="A31" s="242"/>
      <c r="B31" s="237" t="s">
        <v>1482</v>
      </c>
      <c r="C31" s="238"/>
      <c r="D31" s="838" t="s">
        <v>480</v>
      </c>
      <c r="E31" s="838"/>
      <c r="F31" s="1500"/>
      <c r="G31" s="1500"/>
      <c r="H31" s="1500"/>
      <c r="I31" s="1501"/>
      <c r="J31" s="1501"/>
      <c r="K31" s="838"/>
      <c r="L31" s="838"/>
      <c r="M31" s="838"/>
      <c r="N31" s="838"/>
      <c r="O31" s="838"/>
      <c r="P31" s="838"/>
      <c r="Q31" s="838"/>
      <c r="R31" s="812"/>
      <c r="S31" s="813"/>
      <c r="T31" s="388" t="str">
        <f>IF(自己評価総括表!D17="■","■","□")</f>
        <v>□</v>
      </c>
      <c r="U31" s="841" t="s">
        <v>467</v>
      </c>
      <c r="V31" s="839"/>
    </row>
    <row r="32" spans="1:22" ht="14.1" customHeight="1">
      <c r="A32" s="242"/>
      <c r="B32" s="1524" t="s">
        <v>1808</v>
      </c>
      <c r="C32" s="1527"/>
      <c r="D32" s="812"/>
      <c r="E32" s="812"/>
      <c r="F32" s="812"/>
      <c r="G32" s="812"/>
      <c r="H32" s="812"/>
      <c r="I32" s="812"/>
      <c r="J32" s="812"/>
      <c r="K32" s="812"/>
      <c r="L32" s="812"/>
      <c r="M32" s="812"/>
      <c r="N32" s="812"/>
      <c r="O32" s="812"/>
      <c r="P32" s="812"/>
      <c r="Q32" s="812"/>
      <c r="R32" s="812"/>
      <c r="S32" s="813"/>
      <c r="T32" s="388" t="str">
        <f>IF(自己評価総括表!E17="■","■","□")</f>
        <v>□</v>
      </c>
      <c r="U32" s="841" t="s">
        <v>468</v>
      </c>
      <c r="V32" s="842"/>
    </row>
    <row r="33" spans="1:34" ht="14.1" customHeight="1">
      <c r="A33" s="242"/>
      <c r="B33" s="1524"/>
      <c r="C33" s="1527"/>
      <c r="D33" s="812"/>
      <c r="E33" s="812"/>
      <c r="F33" s="812"/>
      <c r="G33" s="812"/>
      <c r="H33" s="812"/>
      <c r="I33" s="812"/>
      <c r="J33" s="812"/>
      <c r="K33" s="812"/>
      <c r="L33" s="812"/>
      <c r="M33" s="812"/>
      <c r="N33" s="812"/>
      <c r="O33" s="812"/>
      <c r="P33" s="812"/>
      <c r="Q33" s="812"/>
      <c r="R33" s="812"/>
      <c r="S33" s="813"/>
      <c r="T33" s="388" t="str">
        <f>IF(自己評価総括表!F17="■","■","□")</f>
        <v>□</v>
      </c>
      <c r="U33" s="841" t="s">
        <v>469</v>
      </c>
      <c r="V33" s="842"/>
    </row>
    <row r="34" spans="1:34" ht="14.1" customHeight="1">
      <c r="A34" s="242"/>
      <c r="B34" s="1524"/>
      <c r="C34" s="1527"/>
      <c r="D34" s="843"/>
      <c r="E34" s="844"/>
      <c r="F34" s="844"/>
      <c r="G34" s="844" t="s">
        <v>1414</v>
      </c>
      <c r="H34" s="1551"/>
      <c r="I34" s="1551"/>
      <c r="J34" s="1551"/>
      <c r="K34" s="1551"/>
      <c r="L34" s="1551"/>
      <c r="M34" s="1551"/>
      <c r="N34" s="1551"/>
      <c r="O34" s="1551"/>
      <c r="P34" s="1551"/>
      <c r="Q34" s="1551"/>
      <c r="R34" s="1551"/>
      <c r="S34" s="845" t="s">
        <v>1416</v>
      </c>
      <c r="T34" s="388" t="str">
        <f>IF(自己評価総括表!G17="■","■","□")</f>
        <v>□</v>
      </c>
      <c r="U34" s="1491" t="s">
        <v>470</v>
      </c>
      <c r="V34" s="1492"/>
    </row>
    <row r="35" spans="1:34" ht="14.1" customHeight="1">
      <c r="A35" s="242"/>
      <c r="B35" s="229" t="str">
        <f>IF(自己評価総括表!A17="□","■","□")</f>
        <v>■</v>
      </c>
      <c r="C35" s="228" t="s">
        <v>1805</v>
      </c>
      <c r="D35" s="840"/>
      <c r="E35" s="812"/>
      <c r="F35" s="812"/>
      <c r="G35" s="812"/>
      <c r="H35" s="812"/>
      <c r="I35" s="812"/>
      <c r="J35" s="812"/>
      <c r="K35" s="812"/>
      <c r="L35" s="812"/>
      <c r="M35" s="812"/>
      <c r="N35" s="812"/>
      <c r="O35" s="812"/>
      <c r="P35" s="812"/>
      <c r="Q35" s="812"/>
      <c r="R35" s="812"/>
      <c r="S35" s="813"/>
      <c r="T35" s="227"/>
      <c r="U35" s="819"/>
      <c r="V35" s="933"/>
    </row>
    <row r="36" spans="1:34" ht="14.1" customHeight="1">
      <c r="A36" s="242"/>
      <c r="B36" s="389" t="s">
        <v>514</v>
      </c>
      <c r="C36" s="813" t="s">
        <v>1483</v>
      </c>
      <c r="D36" s="846"/>
      <c r="E36" s="847"/>
      <c r="F36" s="847"/>
      <c r="G36" s="847"/>
      <c r="H36" s="847"/>
      <c r="I36" s="847"/>
      <c r="J36" s="847"/>
      <c r="K36" s="847"/>
      <c r="L36" s="847"/>
      <c r="M36" s="847"/>
      <c r="N36" s="847"/>
      <c r="O36" s="847"/>
      <c r="P36" s="847"/>
      <c r="Q36" s="847"/>
      <c r="R36" s="847"/>
      <c r="S36" s="848"/>
      <c r="T36" s="227"/>
      <c r="U36" s="812"/>
      <c r="V36" s="842"/>
    </row>
    <row r="37" spans="1:34" ht="14.1" customHeight="1">
      <c r="A37" s="242"/>
      <c r="B37" s="237" t="s">
        <v>857</v>
      </c>
      <c r="C37" s="238"/>
      <c r="D37" s="812" t="s">
        <v>261</v>
      </c>
      <c r="E37" s="812"/>
      <c r="F37" s="812"/>
      <c r="G37" s="812"/>
      <c r="H37" s="812"/>
      <c r="I37" s="812"/>
      <c r="J37" s="812"/>
      <c r="K37" s="812"/>
      <c r="L37" s="812"/>
      <c r="M37" s="812"/>
      <c r="N37" s="812"/>
      <c r="O37" s="812"/>
      <c r="P37" s="812"/>
      <c r="Q37" s="812"/>
      <c r="R37" s="812"/>
      <c r="S37" s="813"/>
      <c r="T37" s="237"/>
      <c r="U37" s="239" t="s">
        <v>471</v>
      </c>
      <c r="V37" s="241"/>
    </row>
    <row r="38" spans="1:34" ht="14.1" customHeight="1">
      <c r="A38" s="242"/>
      <c r="B38" s="227" t="s">
        <v>262</v>
      </c>
      <c r="C38" s="228"/>
      <c r="D38" s="812"/>
      <c r="E38" s="408" t="s">
        <v>514</v>
      </c>
      <c r="F38" s="812" t="s">
        <v>263</v>
      </c>
      <c r="G38" s="812"/>
      <c r="H38" s="812"/>
      <c r="I38" s="812"/>
      <c r="J38" s="814" t="s">
        <v>1370</v>
      </c>
      <c r="K38" s="1505"/>
      <c r="L38" s="1505"/>
      <c r="M38" s="1505"/>
      <c r="N38" s="1505"/>
      <c r="O38" s="1505"/>
      <c r="P38" s="1505"/>
      <c r="Q38" s="815" t="s">
        <v>1371</v>
      </c>
      <c r="R38" s="815"/>
      <c r="S38" s="813"/>
      <c r="T38" s="227"/>
      <c r="U38" s="213"/>
      <c r="V38" s="231"/>
      <c r="Y38" s="12" t="s">
        <v>1946</v>
      </c>
      <c r="Z38" s="12" t="s">
        <v>695</v>
      </c>
      <c r="AA38" s="12" t="s">
        <v>696</v>
      </c>
      <c r="AB38" s="12" t="s">
        <v>697</v>
      </c>
      <c r="AC38" s="12" t="s">
        <v>698</v>
      </c>
      <c r="AD38" s="12" t="s">
        <v>699</v>
      </c>
      <c r="AE38" s="12" t="s">
        <v>700</v>
      </c>
    </row>
    <row r="39" spans="1:34" ht="14.1" customHeight="1">
      <c r="A39" s="242"/>
      <c r="B39" s="227" t="s">
        <v>264</v>
      </c>
      <c r="C39" s="228"/>
      <c r="D39" s="812"/>
      <c r="E39" s="408" t="s">
        <v>514</v>
      </c>
      <c r="F39" s="812" t="s">
        <v>265</v>
      </c>
      <c r="G39" s="812"/>
      <c r="H39" s="812"/>
      <c r="I39" s="812"/>
      <c r="J39" s="814" t="s">
        <v>1370</v>
      </c>
      <c r="K39" s="1505"/>
      <c r="L39" s="1505"/>
      <c r="M39" s="1505"/>
      <c r="N39" s="1505"/>
      <c r="O39" s="1505"/>
      <c r="P39" s="1505"/>
      <c r="Q39" s="815" t="s">
        <v>266</v>
      </c>
      <c r="R39" s="815"/>
      <c r="S39" s="813"/>
      <c r="T39" s="227"/>
      <c r="U39" s="213"/>
      <c r="V39" s="231"/>
    </row>
    <row r="40" spans="1:34" ht="14.1" customHeight="1">
      <c r="A40" s="242"/>
      <c r="B40" s="227" t="s">
        <v>678</v>
      </c>
      <c r="C40" s="228"/>
      <c r="D40" s="213" t="s">
        <v>1372</v>
      </c>
      <c r="E40" s="213"/>
      <c r="F40" s="213"/>
      <c r="G40" s="213"/>
      <c r="H40" s="213"/>
      <c r="I40" s="213"/>
      <c r="J40" s="213"/>
      <c r="K40" s="213"/>
      <c r="L40" s="213"/>
      <c r="M40" s="213"/>
      <c r="N40" s="213"/>
      <c r="O40" s="213"/>
      <c r="P40" s="213"/>
      <c r="Q40" s="213"/>
      <c r="R40" s="247"/>
      <c r="S40" s="213"/>
      <c r="T40" s="227"/>
      <c r="U40" s="213"/>
      <c r="V40" s="231"/>
      <c r="Y40" s="12" t="s">
        <v>404</v>
      </c>
      <c r="Z40" s="12" t="s">
        <v>270</v>
      </c>
    </row>
    <row r="41" spans="1:34" ht="14.1" customHeight="1">
      <c r="A41" s="242"/>
      <c r="B41" s="227"/>
      <c r="C41" s="228"/>
      <c r="D41" s="213"/>
      <c r="E41" s="408" t="s">
        <v>514</v>
      </c>
      <c r="F41" s="213" t="s">
        <v>1373</v>
      </c>
      <c r="G41" s="213"/>
      <c r="H41" s="213"/>
      <c r="I41" s="213"/>
      <c r="J41" s="283" t="s">
        <v>1370</v>
      </c>
      <c r="K41" s="1505"/>
      <c r="L41" s="1505"/>
      <c r="M41" s="1505"/>
      <c r="N41" s="1505"/>
      <c r="O41" s="1505"/>
      <c r="P41" s="1505"/>
      <c r="Q41" s="247" t="s">
        <v>1371</v>
      </c>
      <c r="R41" s="247"/>
      <c r="S41" s="213"/>
      <c r="T41" s="227"/>
      <c r="U41" s="213"/>
      <c r="V41" s="231"/>
    </row>
    <row r="42" spans="1:34" ht="14.1" customHeight="1">
      <c r="A42" s="242"/>
      <c r="B42" s="227"/>
      <c r="C42" s="228"/>
      <c r="D42" s="213"/>
      <c r="E42" s="408" t="s">
        <v>514</v>
      </c>
      <c r="F42" s="213" t="s">
        <v>1374</v>
      </c>
      <c r="G42" s="213"/>
      <c r="H42" s="213"/>
      <c r="I42" s="213"/>
      <c r="J42" s="283" t="s">
        <v>1370</v>
      </c>
      <c r="K42" s="1505"/>
      <c r="L42" s="1505"/>
      <c r="M42" s="1505"/>
      <c r="N42" s="1505"/>
      <c r="O42" s="1505"/>
      <c r="P42" s="1505"/>
      <c r="Q42" s="247" t="s">
        <v>266</v>
      </c>
      <c r="R42" s="247"/>
      <c r="S42" s="213"/>
      <c r="T42" s="227"/>
      <c r="U42" s="213"/>
      <c r="V42" s="231"/>
    </row>
    <row r="43" spans="1:34" ht="14.1" customHeight="1">
      <c r="A43" s="242"/>
      <c r="B43" s="227"/>
      <c r="C43" s="228"/>
      <c r="D43" s="213" t="s">
        <v>267</v>
      </c>
      <c r="E43" s="213"/>
      <c r="F43" s="213"/>
      <c r="G43" s="213"/>
      <c r="H43" s="213"/>
      <c r="I43" s="283" t="s">
        <v>1370</v>
      </c>
      <c r="J43" s="1499"/>
      <c r="K43" s="1499"/>
      <c r="L43" s="1499"/>
      <c r="M43" s="1499"/>
      <c r="N43" s="1499"/>
      <c r="O43" s="1499"/>
      <c r="P43" s="1499"/>
      <c r="Q43" s="1499"/>
      <c r="R43" s="1499"/>
      <c r="S43" s="213" t="s">
        <v>1375</v>
      </c>
      <c r="T43" s="227"/>
      <c r="U43" s="213"/>
      <c r="V43" s="231"/>
    </row>
    <row r="44" spans="1:34" ht="14.1" customHeight="1">
      <c r="A44" s="242"/>
      <c r="B44" s="235"/>
      <c r="C44" s="243"/>
      <c r="D44" s="213" t="s">
        <v>1376</v>
      </c>
      <c r="E44" s="213"/>
      <c r="I44" s="283" t="s">
        <v>1370</v>
      </c>
      <c r="J44" s="1499"/>
      <c r="K44" s="1499"/>
      <c r="L44" s="1499"/>
      <c r="M44" s="1499"/>
      <c r="N44" s="1499"/>
      <c r="O44" s="1499"/>
      <c r="P44" s="1499"/>
      <c r="Q44" s="1499"/>
      <c r="R44" s="1499"/>
      <c r="S44" s="213" t="s">
        <v>1375</v>
      </c>
      <c r="T44" s="235"/>
      <c r="U44" s="236"/>
      <c r="V44" s="245"/>
      <c r="Y44" s="12" t="s">
        <v>702</v>
      </c>
      <c r="Z44" s="12" t="s">
        <v>701</v>
      </c>
    </row>
    <row r="45" spans="1:34" ht="14.1" customHeight="1">
      <c r="A45" s="242"/>
      <c r="B45" s="237" t="s">
        <v>858</v>
      </c>
      <c r="C45" s="238"/>
      <c r="D45" s="239"/>
      <c r="E45" s="337" t="s">
        <v>514</v>
      </c>
      <c r="F45" s="239" t="s">
        <v>677</v>
      </c>
      <c r="G45" s="239"/>
      <c r="H45" s="239"/>
      <c r="I45" s="239"/>
      <c r="J45" s="239"/>
      <c r="K45" s="239"/>
      <c r="L45" s="239"/>
      <c r="M45" s="239"/>
      <c r="N45" s="239"/>
      <c r="O45" s="239"/>
      <c r="P45" s="239"/>
      <c r="Q45" s="239"/>
      <c r="R45" s="239"/>
      <c r="S45" s="238"/>
      <c r="T45" s="237"/>
      <c r="U45" s="239" t="s">
        <v>471</v>
      </c>
      <c r="V45" s="241"/>
    </row>
    <row r="46" spans="1:34" ht="14.1" customHeight="1">
      <c r="A46" s="242"/>
      <c r="B46" s="227" t="s">
        <v>268</v>
      </c>
      <c r="C46" s="228"/>
      <c r="D46" s="213"/>
      <c r="E46" s="213"/>
      <c r="F46" s="213" t="s">
        <v>269</v>
      </c>
      <c r="G46" s="213"/>
      <c r="H46" s="213"/>
      <c r="I46" s="213" t="s">
        <v>557</v>
      </c>
      <c r="J46" s="1504"/>
      <c r="K46" s="1504"/>
      <c r="L46" s="1504"/>
      <c r="M46" s="1504"/>
      <c r="N46" s="1504"/>
      <c r="O46" s="1504"/>
      <c r="P46" s="1504"/>
      <c r="Q46" s="1504"/>
      <c r="R46" s="213" t="s">
        <v>556</v>
      </c>
      <c r="S46" s="213"/>
      <c r="T46" s="227"/>
      <c r="U46" s="213"/>
      <c r="V46" s="231"/>
    </row>
    <row r="47" spans="1:34" ht="14.1" customHeight="1" thickBot="1">
      <c r="A47" s="242"/>
      <c r="B47" s="227"/>
      <c r="C47" s="228"/>
      <c r="D47" s="213"/>
      <c r="E47" s="213"/>
      <c r="F47" s="213" t="s">
        <v>680</v>
      </c>
      <c r="G47" s="213"/>
      <c r="H47" s="213"/>
      <c r="I47" s="213" t="s">
        <v>557</v>
      </c>
      <c r="J47" s="1504"/>
      <c r="K47" s="1504"/>
      <c r="L47" s="1504"/>
      <c r="M47" s="1504"/>
      <c r="N47" s="1504"/>
      <c r="O47" s="1504"/>
      <c r="P47" s="1504"/>
      <c r="Q47" s="1504"/>
      <c r="R47" s="213" t="s">
        <v>556</v>
      </c>
      <c r="S47" s="213"/>
      <c r="T47" s="218"/>
      <c r="U47" s="213"/>
      <c r="V47" s="231"/>
      <c r="Y47" s="12" t="s">
        <v>681</v>
      </c>
      <c r="Z47" s="12" t="s">
        <v>682</v>
      </c>
      <c r="AC47" s="12" t="s">
        <v>271</v>
      </c>
      <c r="AD47" s="12" t="s">
        <v>272</v>
      </c>
      <c r="AE47" s="12" t="s">
        <v>273</v>
      </c>
      <c r="AF47" s="12" t="s">
        <v>274</v>
      </c>
      <c r="AG47" s="12" t="s">
        <v>275</v>
      </c>
      <c r="AH47" s="12" t="s">
        <v>276</v>
      </c>
    </row>
    <row r="48" spans="1:34" ht="14.1" customHeight="1">
      <c r="A48" s="249" t="s">
        <v>247</v>
      </c>
      <c r="B48" s="215" t="s">
        <v>277</v>
      </c>
      <c r="C48" s="216"/>
      <c r="D48" s="223" t="s">
        <v>480</v>
      </c>
      <c r="E48" s="223"/>
      <c r="F48" s="1502"/>
      <c r="G48" s="1502"/>
      <c r="H48" s="1502"/>
      <c r="I48" s="1503"/>
      <c r="J48" s="1503"/>
      <c r="K48" s="223"/>
      <c r="L48" s="223"/>
      <c r="M48" s="223"/>
      <c r="N48" s="223"/>
      <c r="O48" s="223"/>
      <c r="P48" s="223"/>
      <c r="Q48" s="223"/>
      <c r="R48" s="223"/>
      <c r="S48" s="216"/>
      <c r="T48" s="388" t="str">
        <f>IF(自己評価総括表!D21="■","■","□")</f>
        <v>□</v>
      </c>
      <c r="U48" s="223" t="s">
        <v>632</v>
      </c>
      <c r="V48" s="225"/>
    </row>
    <row r="49" spans="1:32" ht="14.1" customHeight="1">
      <c r="A49" s="242" t="s">
        <v>481</v>
      </c>
      <c r="B49" s="227" t="s">
        <v>278</v>
      </c>
      <c r="C49" s="228"/>
      <c r="D49" s="213"/>
      <c r="E49" s="213"/>
      <c r="F49" s="213"/>
      <c r="G49" s="213"/>
      <c r="H49" s="213"/>
      <c r="I49" s="213"/>
      <c r="J49" s="213"/>
      <c r="K49" s="213"/>
      <c r="L49" s="213"/>
      <c r="M49" s="213"/>
      <c r="N49" s="213"/>
      <c r="O49" s="213"/>
      <c r="P49" s="213"/>
      <c r="Q49" s="213"/>
      <c r="R49" s="213"/>
      <c r="S49" s="228"/>
      <c r="T49" s="388" t="str">
        <f>IF(自己評価総括表!E21="■","■","□")</f>
        <v>□</v>
      </c>
      <c r="U49" s="213" t="s">
        <v>633</v>
      </c>
      <c r="V49" s="231"/>
    </row>
    <row r="50" spans="1:32" ht="14.1" customHeight="1">
      <c r="A50" s="226"/>
      <c r="B50" s="229" t="str">
        <f>IF(自己評価総括表!A21="□","■","□")</f>
        <v>■</v>
      </c>
      <c r="C50" s="228" t="s">
        <v>1805</v>
      </c>
      <c r="D50" s="232"/>
      <c r="E50" s="233"/>
      <c r="F50" s="233"/>
      <c r="G50" s="233" t="s">
        <v>557</v>
      </c>
      <c r="H50" s="1498"/>
      <c r="I50" s="1498"/>
      <c r="J50" s="1498"/>
      <c r="K50" s="1498"/>
      <c r="L50" s="1498"/>
      <c r="M50" s="1498"/>
      <c r="N50" s="1498"/>
      <c r="O50" s="1498"/>
      <c r="P50" s="1498"/>
      <c r="Q50" s="1498"/>
      <c r="R50" s="1498"/>
      <c r="S50" s="234" t="s">
        <v>556</v>
      </c>
      <c r="T50" s="388" t="str">
        <f>IF(自己評価総括表!F21="■","■","□")</f>
        <v>□</v>
      </c>
      <c r="U50" s="213" t="s">
        <v>634</v>
      </c>
      <c r="V50" s="231"/>
    </row>
    <row r="51" spans="1:32" ht="14.1" customHeight="1">
      <c r="A51" s="226"/>
      <c r="B51" s="235"/>
      <c r="C51" s="243"/>
      <c r="D51" s="227"/>
      <c r="E51" s="213"/>
      <c r="F51" s="213"/>
      <c r="G51" s="213"/>
      <c r="H51" s="213"/>
      <c r="I51" s="213"/>
      <c r="J51" s="213"/>
      <c r="K51" s="213"/>
      <c r="L51" s="213"/>
      <c r="M51" s="213"/>
      <c r="N51" s="213"/>
      <c r="O51" s="213"/>
      <c r="P51" s="213"/>
      <c r="Q51" s="213"/>
      <c r="R51" s="213"/>
      <c r="S51" s="228"/>
      <c r="T51" s="389" t="str">
        <f>IF(自己評価総括表!G21="■","■","□")</f>
        <v>□</v>
      </c>
      <c r="U51" s="1491" t="s">
        <v>470</v>
      </c>
      <c r="V51" s="1492"/>
    </row>
    <row r="52" spans="1:32" ht="14.1" customHeight="1">
      <c r="A52" s="242"/>
      <c r="B52" s="237" t="s">
        <v>279</v>
      </c>
      <c r="C52" s="238"/>
      <c r="D52" s="239"/>
      <c r="E52" s="337" t="s">
        <v>514</v>
      </c>
      <c r="F52" s="239" t="s">
        <v>411</v>
      </c>
      <c r="G52" s="239"/>
      <c r="H52" s="239"/>
      <c r="I52" s="239"/>
      <c r="J52" s="239"/>
      <c r="K52" s="239"/>
      <c r="L52" s="239"/>
      <c r="M52" s="239"/>
      <c r="N52" s="239"/>
      <c r="O52" s="239"/>
      <c r="P52" s="239"/>
      <c r="Q52" s="239"/>
      <c r="R52" s="239"/>
      <c r="S52" s="238"/>
      <c r="T52" s="388" t="str">
        <f>IF(自己評価総括表!D22="■","■","□")</f>
        <v>□</v>
      </c>
      <c r="U52" s="239" t="s">
        <v>632</v>
      </c>
      <c r="V52" s="241"/>
    </row>
    <row r="53" spans="1:32" ht="14.1" customHeight="1">
      <c r="A53" s="242"/>
      <c r="B53" s="227" t="s">
        <v>412</v>
      </c>
      <c r="C53" s="228"/>
      <c r="D53" s="213"/>
      <c r="E53" s="327" t="s">
        <v>514</v>
      </c>
      <c r="F53" s="213" t="s">
        <v>413</v>
      </c>
      <c r="G53" s="213"/>
      <c r="H53" s="213"/>
      <c r="I53" s="213" t="s">
        <v>557</v>
      </c>
      <c r="J53" s="1504"/>
      <c r="K53" s="1504"/>
      <c r="L53" s="1504"/>
      <c r="M53" s="1504"/>
      <c r="N53" s="1504"/>
      <c r="O53" s="1504"/>
      <c r="P53" s="1504"/>
      <c r="Q53" s="1504"/>
      <c r="R53" s="213" t="s">
        <v>556</v>
      </c>
      <c r="S53" s="228"/>
      <c r="T53" s="388" t="str">
        <f>IF(自己評価総括表!E22="■","■","□")</f>
        <v>□</v>
      </c>
      <c r="U53" s="213" t="s">
        <v>633</v>
      </c>
      <c r="V53" s="231"/>
    </row>
    <row r="54" spans="1:32" ht="14.1" customHeight="1">
      <c r="A54" s="242"/>
      <c r="B54" s="229" t="str">
        <f>IF(自己評価総括表!A22="□","■","□")</f>
        <v>■</v>
      </c>
      <c r="C54" s="228" t="s">
        <v>1805</v>
      </c>
      <c r="D54" s="213"/>
      <c r="E54" s="327" t="s">
        <v>514</v>
      </c>
      <c r="F54" s="213" t="s">
        <v>409</v>
      </c>
      <c r="G54" s="213"/>
      <c r="H54" s="213"/>
      <c r="I54" s="213" t="s">
        <v>557</v>
      </c>
      <c r="J54" s="1504"/>
      <c r="K54" s="1504"/>
      <c r="L54" s="1504"/>
      <c r="M54" s="1504"/>
      <c r="N54" s="1504"/>
      <c r="O54" s="1504"/>
      <c r="P54" s="1504"/>
      <c r="Q54" s="1504"/>
      <c r="R54" s="213" t="s">
        <v>556</v>
      </c>
      <c r="S54" s="213"/>
      <c r="T54" s="388" t="str">
        <f>IF(自己評価総括表!F22="■","■","□")</f>
        <v>□</v>
      </c>
      <c r="U54" s="213" t="s">
        <v>634</v>
      </c>
      <c r="V54" s="231"/>
    </row>
    <row r="55" spans="1:32" ht="14.1" customHeight="1">
      <c r="A55" s="242"/>
      <c r="B55" s="334" t="s">
        <v>514</v>
      </c>
      <c r="C55" s="228" t="s">
        <v>454</v>
      </c>
      <c r="D55" s="213"/>
      <c r="E55" s="213"/>
      <c r="F55" s="213"/>
      <c r="G55" s="213"/>
      <c r="H55" s="213"/>
      <c r="I55" s="213"/>
      <c r="J55" s="213"/>
      <c r="K55" s="213"/>
      <c r="L55" s="213"/>
      <c r="M55" s="213"/>
      <c r="N55" s="213"/>
      <c r="O55" s="213"/>
      <c r="P55" s="213"/>
      <c r="Q55" s="213"/>
      <c r="R55" s="213"/>
      <c r="S55" s="213"/>
      <c r="T55" s="388" t="str">
        <f>IF(自己評価総括表!G22="■","■","□")</f>
        <v>□</v>
      </c>
      <c r="U55" s="1491" t="s">
        <v>470</v>
      </c>
      <c r="V55" s="1492"/>
    </row>
    <row r="56" spans="1:32" ht="14.1" customHeight="1">
      <c r="A56" s="242"/>
      <c r="B56" s="227"/>
      <c r="C56" s="228"/>
      <c r="D56" s="213"/>
      <c r="E56" s="213"/>
      <c r="F56" s="213"/>
      <c r="G56" s="213"/>
      <c r="H56" s="213"/>
      <c r="I56" s="213"/>
      <c r="J56" s="213"/>
      <c r="K56" s="213"/>
      <c r="L56" s="213"/>
      <c r="M56" s="213"/>
      <c r="N56" s="213"/>
      <c r="O56" s="213"/>
      <c r="P56" s="213"/>
      <c r="Q56" s="213"/>
      <c r="R56" s="213"/>
      <c r="S56" s="213"/>
      <c r="T56" s="235"/>
      <c r="U56" s="213"/>
      <c r="V56" s="231"/>
      <c r="Y56" s="12" t="s">
        <v>280</v>
      </c>
      <c r="Z56" s="12" t="s">
        <v>281</v>
      </c>
      <c r="AA56" s="12" t="s">
        <v>419</v>
      </c>
      <c r="AB56" s="12" t="s">
        <v>282</v>
      </c>
      <c r="AC56" s="12" t="s">
        <v>415</v>
      </c>
      <c r="AD56" s="12" t="s">
        <v>283</v>
      </c>
      <c r="AE56" s="12" t="s">
        <v>284</v>
      </c>
      <c r="AF56" s="12" t="s">
        <v>285</v>
      </c>
    </row>
    <row r="57" spans="1:32" ht="14.1" customHeight="1">
      <c r="A57" s="226"/>
      <c r="B57" s="237" t="s">
        <v>286</v>
      </c>
      <c r="C57" s="238"/>
      <c r="D57" s="239" t="s">
        <v>480</v>
      </c>
      <c r="E57" s="239"/>
      <c r="F57" s="1529"/>
      <c r="G57" s="1529"/>
      <c r="H57" s="1529"/>
      <c r="I57" s="1530"/>
      <c r="J57" s="1530"/>
      <c r="K57" s="239"/>
      <c r="L57" s="239"/>
      <c r="M57" s="239"/>
      <c r="N57" s="239"/>
      <c r="O57" s="239"/>
      <c r="P57" s="239"/>
      <c r="Q57" s="239"/>
      <c r="R57" s="239"/>
      <c r="S57" s="238"/>
      <c r="T57" s="388" t="str">
        <f>IF(自己評価総括表!D23="■","■","□")</f>
        <v>□</v>
      </c>
      <c r="U57" s="240" t="s">
        <v>467</v>
      </c>
      <c r="V57" s="241"/>
    </row>
    <row r="58" spans="1:32" ht="14.1" customHeight="1">
      <c r="A58" s="242"/>
      <c r="B58" s="1524" t="s">
        <v>1810</v>
      </c>
      <c r="C58" s="1527"/>
      <c r="D58" s="213"/>
      <c r="E58" s="213"/>
      <c r="F58" s="213"/>
      <c r="G58" s="213"/>
      <c r="H58" s="213"/>
      <c r="I58" s="213"/>
      <c r="J58" s="213"/>
      <c r="K58" s="213"/>
      <c r="L58" s="213"/>
      <c r="M58" s="213"/>
      <c r="N58" s="213"/>
      <c r="O58" s="213"/>
      <c r="P58" s="213"/>
      <c r="Q58" s="213"/>
      <c r="R58" s="213"/>
      <c r="S58" s="228"/>
      <c r="T58" s="388" t="str">
        <f>IF(自己評価総括表!E23="■","■","□")</f>
        <v>□</v>
      </c>
      <c r="U58" s="230" t="s">
        <v>468</v>
      </c>
      <c r="V58" s="231"/>
    </row>
    <row r="59" spans="1:32" ht="14.1" customHeight="1">
      <c r="A59" s="242"/>
      <c r="B59" s="1524"/>
      <c r="C59" s="1527"/>
      <c r="D59" s="213"/>
      <c r="E59" s="213"/>
      <c r="F59" s="213"/>
      <c r="G59" s="213"/>
      <c r="H59" s="213"/>
      <c r="I59" s="213"/>
      <c r="J59" s="213"/>
      <c r="K59" s="213"/>
      <c r="L59" s="213"/>
      <c r="M59" s="213"/>
      <c r="N59" s="213"/>
      <c r="O59" s="213"/>
      <c r="P59" s="213"/>
      <c r="Q59" s="213"/>
      <c r="R59" s="213"/>
      <c r="S59" s="228"/>
      <c r="T59" s="388" t="str">
        <f>IF(自己評価総括表!F23="■","■","□")</f>
        <v>□</v>
      </c>
      <c r="U59" s="230" t="s">
        <v>248</v>
      </c>
      <c r="V59" s="231"/>
    </row>
    <row r="60" spans="1:32" ht="14.1" customHeight="1">
      <c r="A60" s="242"/>
      <c r="B60" s="229" t="str">
        <f>IF(自己評価総括表!A23="□","■","□")</f>
        <v>■</v>
      </c>
      <c r="C60" s="228" t="s">
        <v>1805</v>
      </c>
      <c r="D60" s="213"/>
      <c r="E60" s="213"/>
      <c r="F60" s="213"/>
      <c r="G60" s="213"/>
      <c r="H60" s="213"/>
      <c r="I60" s="213"/>
      <c r="J60" s="213"/>
      <c r="K60" s="213"/>
      <c r="L60" s="213"/>
      <c r="M60" s="213"/>
      <c r="N60" s="213"/>
      <c r="O60" s="213"/>
      <c r="P60" s="213"/>
      <c r="Q60" s="213"/>
      <c r="R60" s="213"/>
      <c r="S60" s="228"/>
      <c r="T60" s="388" t="str">
        <f>IF(自己評価総括表!G23="■","■","□")</f>
        <v>□</v>
      </c>
      <c r="U60" s="1491" t="s">
        <v>470</v>
      </c>
      <c r="V60" s="1492"/>
    </row>
    <row r="61" spans="1:32" ht="14.1" customHeight="1">
      <c r="A61" s="242"/>
      <c r="B61" s="339" t="s">
        <v>514</v>
      </c>
      <c r="C61" s="228" t="s">
        <v>454</v>
      </c>
      <c r="D61" s="213"/>
      <c r="E61" s="213"/>
      <c r="F61" s="213"/>
      <c r="G61" s="213"/>
      <c r="H61" s="213"/>
      <c r="I61" s="213"/>
      <c r="J61" s="213"/>
      <c r="K61" s="213"/>
      <c r="L61" s="213"/>
      <c r="M61" s="213"/>
      <c r="N61" s="213"/>
      <c r="O61" s="213"/>
      <c r="P61" s="213"/>
      <c r="Q61" s="213"/>
      <c r="R61" s="213"/>
      <c r="S61" s="228"/>
      <c r="T61" s="235"/>
      <c r="U61" s="213"/>
      <c r="V61" s="231"/>
    </row>
    <row r="62" spans="1:32" ht="14.1" customHeight="1">
      <c r="A62" s="242"/>
      <c r="B62" s="237" t="s">
        <v>287</v>
      </c>
      <c r="C62" s="238"/>
      <c r="D62" s="239" t="s">
        <v>480</v>
      </c>
      <c r="E62" s="239"/>
      <c r="F62" s="1529"/>
      <c r="G62" s="1529"/>
      <c r="H62" s="1529"/>
      <c r="I62" s="1530"/>
      <c r="J62" s="1530"/>
      <c r="K62" s="239"/>
      <c r="L62" s="239"/>
      <c r="M62" s="239"/>
      <c r="N62" s="239"/>
      <c r="O62" s="239"/>
      <c r="P62" s="239"/>
      <c r="Q62" s="239"/>
      <c r="R62" s="239"/>
      <c r="S62" s="238"/>
      <c r="T62" s="388" t="str">
        <f>IF(自己評価総括表!D24="■","■","□")</f>
        <v>□</v>
      </c>
      <c r="U62" s="240" t="s">
        <v>467</v>
      </c>
      <c r="V62" s="241"/>
    </row>
    <row r="63" spans="1:32" ht="14.1" customHeight="1">
      <c r="A63" s="242"/>
      <c r="B63" s="1524" t="s">
        <v>1809</v>
      </c>
      <c r="C63" s="1527"/>
      <c r="D63" s="213"/>
      <c r="E63" s="213"/>
      <c r="F63" s="213"/>
      <c r="G63" s="213"/>
      <c r="H63" s="213"/>
      <c r="I63" s="213"/>
      <c r="J63" s="213"/>
      <c r="K63" s="213"/>
      <c r="L63" s="213"/>
      <c r="M63" s="213"/>
      <c r="N63" s="213"/>
      <c r="O63" s="213"/>
      <c r="P63" s="213"/>
      <c r="Q63" s="213"/>
      <c r="R63" s="213"/>
      <c r="S63" s="228"/>
      <c r="T63" s="388" t="str">
        <f>IF(自己評価総括表!E24="■","■","□")</f>
        <v>□</v>
      </c>
      <c r="U63" s="230" t="s">
        <v>468</v>
      </c>
      <c r="V63" s="231"/>
    </row>
    <row r="64" spans="1:32" ht="14.1" customHeight="1">
      <c r="A64" s="242"/>
      <c r="B64" s="1524"/>
      <c r="C64" s="1527"/>
      <c r="D64" s="213"/>
      <c r="E64" s="213"/>
      <c r="F64" s="213"/>
      <c r="G64" s="213"/>
      <c r="H64" s="213"/>
      <c r="I64" s="213"/>
      <c r="J64" s="213"/>
      <c r="K64" s="213"/>
      <c r="L64" s="213"/>
      <c r="M64" s="213"/>
      <c r="N64" s="213"/>
      <c r="O64" s="213"/>
      <c r="P64" s="213"/>
      <c r="Q64" s="213"/>
      <c r="R64" s="213"/>
      <c r="S64" s="228"/>
      <c r="T64" s="388" t="str">
        <f>IF(自己評価総括表!F24="■","■","□")</f>
        <v>□</v>
      </c>
      <c r="U64" s="230" t="s">
        <v>469</v>
      </c>
      <c r="V64" s="231"/>
    </row>
    <row r="65" spans="1:38" ht="14.1" customHeight="1">
      <c r="A65" s="242"/>
      <c r="B65" s="229" t="str">
        <f>IF(自己評価総括表!A24="□","■","□")</f>
        <v>■</v>
      </c>
      <c r="C65" s="228" t="s">
        <v>1805</v>
      </c>
      <c r="D65" s="213"/>
      <c r="E65" s="213"/>
      <c r="F65" s="213"/>
      <c r="G65" s="213"/>
      <c r="H65" s="213"/>
      <c r="I65" s="213"/>
      <c r="J65" s="213"/>
      <c r="K65" s="213"/>
      <c r="L65" s="213"/>
      <c r="M65" s="213"/>
      <c r="N65" s="213"/>
      <c r="O65" s="213"/>
      <c r="P65" s="213"/>
      <c r="Q65" s="213"/>
      <c r="R65" s="213"/>
      <c r="S65" s="228"/>
      <c r="T65" s="388" t="str">
        <f>IF(自己評価総括表!G24="■","■","□")</f>
        <v>□</v>
      </c>
      <c r="U65" s="1491" t="s">
        <v>470</v>
      </c>
      <c r="V65" s="1492"/>
    </row>
    <row r="66" spans="1:38" ht="14.1" customHeight="1" thickBot="1">
      <c r="A66" s="248"/>
      <c r="B66" s="340" t="s">
        <v>514</v>
      </c>
      <c r="C66" s="219" t="s">
        <v>454</v>
      </c>
      <c r="D66" s="220"/>
      <c r="E66" s="220"/>
      <c r="F66" s="220"/>
      <c r="G66" s="220"/>
      <c r="H66" s="220"/>
      <c r="I66" s="220"/>
      <c r="J66" s="220"/>
      <c r="K66" s="220"/>
      <c r="L66" s="220"/>
      <c r="M66" s="220"/>
      <c r="N66" s="220"/>
      <c r="O66" s="220"/>
      <c r="P66" s="220"/>
      <c r="Q66" s="220"/>
      <c r="R66" s="220"/>
      <c r="S66" s="219"/>
      <c r="T66" s="218"/>
      <c r="U66" s="220"/>
      <c r="V66" s="221"/>
    </row>
    <row r="67" spans="1:38" s="851" customFormat="1" ht="14.1" customHeight="1">
      <c r="A67" s="1550" t="s">
        <v>251</v>
      </c>
      <c r="B67" s="1550"/>
      <c r="C67" s="1550"/>
      <c r="D67" s="1550"/>
      <c r="E67" s="1550"/>
      <c r="F67" s="1550"/>
      <c r="G67" s="1550"/>
      <c r="H67" s="1550"/>
      <c r="I67" s="1550"/>
      <c r="J67" s="1550"/>
      <c r="K67" s="1550"/>
      <c r="L67" s="1550"/>
      <c r="M67" s="1550"/>
      <c r="N67" s="1550"/>
      <c r="O67" s="1550"/>
      <c r="P67" s="1550"/>
      <c r="Q67" s="1550"/>
      <c r="R67" s="1550"/>
      <c r="S67" s="1550"/>
      <c r="T67" s="1550"/>
      <c r="U67" s="849"/>
      <c r="V67" s="850" t="s">
        <v>1941</v>
      </c>
      <c r="X67" s="852"/>
      <c r="Y67" s="852"/>
      <c r="Z67" s="852"/>
      <c r="AA67" s="852"/>
      <c r="AB67" s="852"/>
      <c r="AC67" s="852"/>
      <c r="AD67" s="852"/>
      <c r="AE67" s="852"/>
      <c r="AF67" s="852"/>
      <c r="AG67" s="852"/>
      <c r="AH67" s="852"/>
      <c r="AI67" s="852"/>
      <c r="AJ67" s="852"/>
      <c r="AK67" s="852"/>
      <c r="AL67" s="852"/>
    </row>
    <row r="68" spans="1:38" s="849" customFormat="1" ht="12.75" customHeight="1"/>
    <row r="69" spans="1:38" s="849" customFormat="1" ht="12.95" customHeight="1" thickBot="1">
      <c r="A69" s="853" t="s">
        <v>473</v>
      </c>
    </row>
    <row r="70" spans="1:38" s="23" customFormat="1" ht="12.95" customHeight="1">
      <c r="A70" s="252" t="s">
        <v>474</v>
      </c>
      <c r="B70" s="253" t="s">
        <v>475</v>
      </c>
      <c r="C70" s="254"/>
      <c r="D70" s="255"/>
      <c r="E70" s="255"/>
      <c r="F70" s="255"/>
      <c r="G70" s="255"/>
      <c r="H70" s="255"/>
      <c r="I70" s="255"/>
      <c r="J70" s="255" t="s">
        <v>476</v>
      </c>
      <c r="K70" s="255"/>
      <c r="L70" s="255"/>
      <c r="M70" s="255"/>
      <c r="N70" s="255"/>
      <c r="O70" s="255"/>
      <c r="P70" s="255"/>
      <c r="Q70" s="255"/>
      <c r="R70" s="255"/>
      <c r="S70" s="255"/>
      <c r="T70" s="253"/>
      <c r="U70" s="1495" t="s">
        <v>292</v>
      </c>
      <c r="V70" s="1496"/>
    </row>
    <row r="71" spans="1:38" s="23" customFormat="1" ht="12.95" customHeight="1" thickBot="1">
      <c r="A71" s="258"/>
      <c r="B71" s="259"/>
      <c r="C71" s="260"/>
      <c r="D71" s="1512" t="s">
        <v>477</v>
      </c>
      <c r="E71" s="1513"/>
      <c r="F71" s="1513"/>
      <c r="G71" s="1513"/>
      <c r="H71" s="1513"/>
      <c r="I71" s="1513"/>
      <c r="J71" s="1513"/>
      <c r="K71" s="1513"/>
      <c r="L71" s="1513"/>
      <c r="M71" s="1513"/>
      <c r="N71" s="1513"/>
      <c r="O71" s="1513"/>
      <c r="P71" s="1513"/>
      <c r="Q71" s="1513"/>
      <c r="R71" s="1513"/>
      <c r="S71" s="1514"/>
      <c r="T71" s="259"/>
      <c r="U71" s="261"/>
      <c r="V71" s="262"/>
    </row>
    <row r="72" spans="1:38" ht="14.1" customHeight="1">
      <c r="A72" s="249" t="s">
        <v>288</v>
      </c>
      <c r="B72" s="215" t="s">
        <v>289</v>
      </c>
      <c r="C72" s="216"/>
      <c r="D72" s="223" t="s">
        <v>480</v>
      </c>
      <c r="E72" s="223"/>
      <c r="F72" s="1502"/>
      <c r="G72" s="1502"/>
      <c r="H72" s="1502"/>
      <c r="I72" s="1503"/>
      <c r="J72" s="1503"/>
      <c r="K72" s="223"/>
      <c r="L72" s="223"/>
      <c r="M72" s="223"/>
      <c r="N72" s="223"/>
      <c r="O72" s="223"/>
      <c r="P72" s="223"/>
      <c r="Q72" s="223"/>
      <c r="R72" s="223"/>
      <c r="S72" s="216"/>
      <c r="T72" s="388" t="str">
        <f>IF(自己評価総括表!D26="■","■","□")</f>
        <v>■</v>
      </c>
      <c r="U72" s="224" t="s">
        <v>467</v>
      </c>
      <c r="V72" s="225"/>
    </row>
    <row r="73" spans="1:38" ht="14.1" customHeight="1">
      <c r="A73" s="242" t="s">
        <v>481</v>
      </c>
      <c r="B73" s="227" t="s">
        <v>663</v>
      </c>
      <c r="C73" s="228"/>
      <c r="D73" s="213"/>
      <c r="E73" s="213"/>
      <c r="F73" s="213"/>
      <c r="G73" s="213"/>
      <c r="H73" s="213"/>
      <c r="I73" s="213"/>
      <c r="J73" s="213"/>
      <c r="K73" s="213"/>
      <c r="L73" s="213"/>
      <c r="M73" s="213"/>
      <c r="N73" s="213"/>
      <c r="O73" s="213"/>
      <c r="P73" s="213"/>
      <c r="Q73" s="213"/>
      <c r="R73" s="213"/>
      <c r="S73" s="228"/>
      <c r="T73" s="388" t="str">
        <f>IF(自己評価総括表!E26="■","■","□")</f>
        <v>□</v>
      </c>
      <c r="U73" s="230" t="s">
        <v>468</v>
      </c>
      <c r="V73" s="231"/>
    </row>
    <row r="74" spans="1:38" ht="14.1" customHeight="1">
      <c r="A74" s="242"/>
      <c r="B74" s="227" t="s">
        <v>290</v>
      </c>
      <c r="C74" s="228"/>
      <c r="D74" s="232"/>
      <c r="E74" s="233"/>
      <c r="F74" s="233"/>
      <c r="G74" s="233" t="s">
        <v>557</v>
      </c>
      <c r="H74" s="1498"/>
      <c r="I74" s="1498"/>
      <c r="J74" s="1498"/>
      <c r="K74" s="1498"/>
      <c r="L74" s="1498"/>
      <c r="M74" s="1498"/>
      <c r="N74" s="1498"/>
      <c r="O74" s="1498"/>
      <c r="P74" s="1498"/>
      <c r="Q74" s="1498"/>
      <c r="R74" s="1498"/>
      <c r="S74" s="234" t="s">
        <v>556</v>
      </c>
      <c r="T74" s="388" t="str">
        <f>IF(自己評価総括表!F26="■","■","□")</f>
        <v>□</v>
      </c>
      <c r="U74" s="230" t="s">
        <v>469</v>
      </c>
      <c r="V74" s="231"/>
    </row>
    <row r="75" spans="1:38" ht="14.1" customHeight="1" thickBot="1">
      <c r="A75" s="242"/>
      <c r="B75" s="227"/>
      <c r="C75" s="228"/>
      <c r="D75" s="227"/>
      <c r="E75" s="213"/>
      <c r="F75" s="213"/>
      <c r="G75" s="213"/>
      <c r="H75" s="213"/>
      <c r="I75" s="213"/>
      <c r="J75" s="213"/>
      <c r="K75" s="213"/>
      <c r="L75" s="213"/>
      <c r="M75" s="213"/>
      <c r="N75" s="213"/>
      <c r="O75" s="213"/>
      <c r="P75" s="213"/>
      <c r="Q75" s="213"/>
      <c r="R75" s="220"/>
      <c r="S75" s="219"/>
      <c r="T75" s="390" t="str">
        <f>IF(自己評価総括表!G26="■","■","□")</f>
        <v>□</v>
      </c>
      <c r="U75" s="1493" t="s">
        <v>470</v>
      </c>
      <c r="V75" s="1494"/>
    </row>
    <row r="76" spans="1:38" s="23" customFormat="1" ht="12.95" customHeight="1">
      <c r="A76" s="263" t="s">
        <v>249</v>
      </c>
      <c r="B76" s="253" t="s">
        <v>293</v>
      </c>
      <c r="C76" s="254"/>
      <c r="D76" s="255" t="s">
        <v>480</v>
      </c>
      <c r="E76" s="255"/>
      <c r="F76" s="1502"/>
      <c r="G76" s="1502"/>
      <c r="H76" s="1502"/>
      <c r="I76" s="1503"/>
      <c r="J76" s="1503"/>
      <c r="K76" s="255"/>
      <c r="L76" s="255"/>
      <c r="M76" s="255"/>
      <c r="N76" s="255"/>
      <c r="O76" s="255"/>
      <c r="P76" s="255"/>
      <c r="Q76" s="255"/>
      <c r="R76" s="251"/>
      <c r="S76" s="267"/>
      <c r="T76" s="388" t="str">
        <f>IF(自己評価総括表!D28="■","■","□")</f>
        <v>■</v>
      </c>
      <c r="U76" s="251" t="s">
        <v>632</v>
      </c>
      <c r="V76" s="268"/>
    </row>
    <row r="77" spans="1:38" s="23" customFormat="1" ht="12.95" customHeight="1">
      <c r="A77" s="265" t="s">
        <v>250</v>
      </c>
      <c r="B77" s="266" t="s">
        <v>295</v>
      </c>
      <c r="C77" s="267"/>
      <c r="D77" s="251"/>
      <c r="E77" s="251"/>
      <c r="F77" s="251"/>
      <c r="G77" s="251"/>
      <c r="H77" s="251"/>
      <c r="I77" s="251"/>
      <c r="J77" s="251"/>
      <c r="K77" s="251"/>
      <c r="L77" s="251"/>
      <c r="M77" s="251"/>
      <c r="N77" s="251"/>
      <c r="O77" s="251"/>
      <c r="P77" s="251"/>
      <c r="Q77" s="251"/>
      <c r="R77" s="251"/>
      <c r="S77" s="267"/>
      <c r="T77" s="388" t="str">
        <f>IF(自己評価総括表!E28="■","■","□")</f>
        <v>□</v>
      </c>
      <c r="U77" s="251" t="s">
        <v>633</v>
      </c>
      <c r="V77" s="268"/>
    </row>
    <row r="78" spans="1:38" s="23" customFormat="1" ht="12.95" customHeight="1">
      <c r="A78" s="265" t="s">
        <v>481</v>
      </c>
      <c r="B78" s="266" t="s">
        <v>296</v>
      </c>
      <c r="C78" s="267"/>
      <c r="D78" s="269"/>
      <c r="E78" s="233"/>
      <c r="F78" s="233"/>
      <c r="G78" s="233" t="s">
        <v>557</v>
      </c>
      <c r="H78" s="1498"/>
      <c r="I78" s="1498"/>
      <c r="J78" s="1498"/>
      <c r="K78" s="1498"/>
      <c r="L78" s="1498"/>
      <c r="M78" s="1498"/>
      <c r="N78" s="1498"/>
      <c r="O78" s="1498"/>
      <c r="P78" s="1498"/>
      <c r="Q78" s="1498"/>
      <c r="R78" s="1498"/>
      <c r="S78" s="270" t="s">
        <v>556</v>
      </c>
      <c r="T78" s="388" t="str">
        <f>IF(自己評価総括表!F28="■","■","□")</f>
        <v>□</v>
      </c>
      <c r="U78" s="251" t="s">
        <v>634</v>
      </c>
      <c r="V78" s="268"/>
    </row>
    <row r="79" spans="1:38" s="23" customFormat="1" ht="12.95" customHeight="1" thickBot="1">
      <c r="A79" s="271"/>
      <c r="B79" s="359" t="s">
        <v>514</v>
      </c>
      <c r="C79" s="260" t="s">
        <v>454</v>
      </c>
      <c r="D79" s="259"/>
      <c r="E79" s="220"/>
      <c r="F79" s="220"/>
      <c r="G79" s="220"/>
      <c r="H79" s="220"/>
      <c r="I79" s="220"/>
      <c r="J79" s="220"/>
      <c r="K79" s="220"/>
      <c r="L79" s="220"/>
      <c r="M79" s="220"/>
      <c r="N79" s="220"/>
      <c r="O79" s="220"/>
      <c r="P79" s="220"/>
      <c r="Q79" s="220"/>
      <c r="R79" s="220"/>
      <c r="S79" s="260"/>
      <c r="T79" s="390" t="str">
        <f>IF(自己評価総括表!G28="■","■","□")</f>
        <v>□</v>
      </c>
      <c r="U79" s="1493" t="s">
        <v>470</v>
      </c>
      <c r="V79" s="1494"/>
    </row>
    <row r="80" spans="1:38" s="23" customFormat="1" ht="12.95" customHeight="1">
      <c r="A80" s="854" t="s">
        <v>1717</v>
      </c>
      <c r="B80" s="961" t="s">
        <v>1484</v>
      </c>
      <c r="C80" s="857"/>
      <c r="D80" s="858" t="s">
        <v>480</v>
      </c>
      <c r="E80" s="858"/>
      <c r="F80" s="1505"/>
      <c r="G80" s="1505"/>
      <c r="H80" s="1505"/>
      <c r="I80" s="1531"/>
      <c r="J80" s="1531"/>
      <c r="K80" s="812"/>
      <c r="L80" s="858"/>
      <c r="M80" s="858"/>
      <c r="N80" s="1001" t="s">
        <v>1860</v>
      </c>
      <c r="O80" s="1528"/>
      <c r="P80" s="1528"/>
      <c r="Q80" s="1528"/>
      <c r="R80" s="1528"/>
      <c r="S80" s="812"/>
      <c r="T80" s="388" t="str">
        <f>IF(自己評価総括表!D30="■","■","□")</f>
        <v>■</v>
      </c>
      <c r="U80" s="858" t="s">
        <v>632</v>
      </c>
      <c r="V80" s="859"/>
    </row>
    <row r="81" spans="1:22" s="23" customFormat="1" ht="12.95" customHeight="1">
      <c r="A81" s="855" t="s">
        <v>1718</v>
      </c>
      <c r="B81" s="856" t="s">
        <v>663</v>
      </c>
      <c r="C81" s="857"/>
      <c r="D81" s="1176"/>
      <c r="E81" s="812"/>
      <c r="F81" s="812"/>
      <c r="G81" s="812"/>
      <c r="H81" s="812"/>
      <c r="I81" s="812"/>
      <c r="J81" s="812"/>
      <c r="K81" s="812"/>
      <c r="L81" s="812"/>
      <c r="M81" s="812"/>
      <c r="N81" s="812"/>
      <c r="O81" s="812"/>
      <c r="P81" s="812"/>
      <c r="Q81" s="812"/>
      <c r="R81" s="812"/>
      <c r="S81" s="812"/>
      <c r="T81" s="388" t="str">
        <f>IF(自己評価総括表!E30="■","■","□")</f>
        <v>□</v>
      </c>
      <c r="U81" s="858" t="s">
        <v>633</v>
      </c>
      <c r="V81" s="859"/>
    </row>
    <row r="82" spans="1:22" s="23" customFormat="1" ht="12.95" customHeight="1">
      <c r="A82" s="855" t="s">
        <v>1485</v>
      </c>
      <c r="B82" s="856"/>
      <c r="C82" s="857"/>
      <c r="D82" s="251" t="s">
        <v>2090</v>
      </c>
      <c r="E82" s="213"/>
      <c r="F82" s="213"/>
      <c r="G82" s="213"/>
      <c r="H82" s="213"/>
      <c r="I82" s="213"/>
      <c r="J82" s="213"/>
      <c r="K82" s="213"/>
      <c r="L82" s="213"/>
      <c r="M82" s="213"/>
      <c r="N82" s="213"/>
      <c r="O82" s="213"/>
      <c r="P82" s="213"/>
      <c r="Q82" s="812"/>
      <c r="R82" s="812"/>
      <c r="S82" s="812"/>
      <c r="T82" s="388" t="str">
        <f>IF(自己評価総括表!F30="■","■","□")</f>
        <v>□</v>
      </c>
      <c r="U82" s="858" t="s">
        <v>634</v>
      </c>
      <c r="V82" s="859"/>
    </row>
    <row r="83" spans="1:22" s="23" customFormat="1" ht="12.95" customHeight="1">
      <c r="A83" s="855" t="s">
        <v>481</v>
      </c>
      <c r="B83" s="856"/>
      <c r="C83" s="857"/>
      <c r="D83" s="251"/>
      <c r="E83" s="283" t="s">
        <v>1719</v>
      </c>
      <c r="F83" s="1536"/>
      <c r="G83" s="1536"/>
      <c r="H83" s="1536"/>
      <c r="I83" s="1536"/>
      <c r="J83" s="1536"/>
      <c r="K83" s="1536"/>
      <c r="L83" s="812" t="s">
        <v>1720</v>
      </c>
      <c r="M83" s="812"/>
      <c r="N83" s="812"/>
      <c r="O83" s="812"/>
      <c r="P83" s="812"/>
      <c r="Q83" s="812"/>
      <c r="R83" s="812"/>
      <c r="S83" s="812"/>
      <c r="T83" s="388" t="str">
        <f>IF(自己評価総括表!G30="■","■","□")</f>
        <v>□</v>
      </c>
      <c r="U83" s="1491" t="s">
        <v>470</v>
      </c>
      <c r="V83" s="1492"/>
    </row>
    <row r="84" spans="1:22" s="23" customFormat="1" ht="12.95" customHeight="1">
      <c r="A84" s="855"/>
      <c r="B84" s="856"/>
      <c r="C84" s="857"/>
      <c r="D84" s="251" t="s">
        <v>2091</v>
      </c>
      <c r="E84" s="213"/>
      <c r="F84" s="213"/>
      <c r="G84" s="213"/>
      <c r="H84" s="213"/>
      <c r="I84" s="213"/>
      <c r="J84" s="213"/>
      <c r="K84" s="213"/>
      <c r="L84" s="213"/>
      <c r="M84" s="213"/>
      <c r="N84" s="213"/>
      <c r="O84" s="213"/>
      <c r="P84" s="213"/>
      <c r="Q84" s="812"/>
      <c r="R84" s="812"/>
      <c r="S84" s="812"/>
      <c r="T84" s="840"/>
      <c r="U84" s="812"/>
      <c r="V84" s="933"/>
    </row>
    <row r="85" spans="1:22" s="23" customFormat="1" ht="12.95" customHeight="1">
      <c r="A85" s="855"/>
      <c r="B85" s="856"/>
      <c r="C85" s="857"/>
      <c r="D85" s="251"/>
      <c r="E85" s="283" t="s">
        <v>1719</v>
      </c>
      <c r="F85" s="1552"/>
      <c r="G85" s="1552"/>
      <c r="H85" s="1552"/>
      <c r="I85" s="1552"/>
      <c r="J85" s="1552"/>
      <c r="K85" s="1552"/>
      <c r="L85" s="812" t="s">
        <v>1721</v>
      </c>
      <c r="M85" s="812"/>
      <c r="N85" s="812"/>
      <c r="O85" s="812"/>
      <c r="P85" s="812"/>
      <c r="Q85" s="812"/>
      <c r="R85" s="812"/>
      <c r="S85" s="813"/>
      <c r="T85" s="840"/>
      <c r="U85" s="812"/>
      <c r="V85" s="933"/>
    </row>
    <row r="86" spans="1:22" s="23" customFormat="1" ht="12.95" customHeight="1">
      <c r="A86" s="855"/>
      <c r="B86" s="1163"/>
      <c r="C86" s="243"/>
      <c r="D86" s="276"/>
      <c r="E86" s="847"/>
      <c r="F86" s="847"/>
      <c r="G86" s="847"/>
      <c r="H86" s="847"/>
      <c r="I86" s="847"/>
      <c r="J86" s="847"/>
      <c r="K86" s="847"/>
      <c r="L86" s="847"/>
      <c r="M86" s="847"/>
      <c r="N86" s="847"/>
      <c r="O86" s="847"/>
      <c r="P86" s="847"/>
      <c r="Q86" s="847"/>
      <c r="R86" s="847"/>
      <c r="S86" s="847"/>
      <c r="T86" s="846"/>
      <c r="U86" s="847"/>
      <c r="V86" s="962"/>
    </row>
    <row r="87" spans="1:22" s="23" customFormat="1" ht="12.95" customHeight="1">
      <c r="A87" s="855"/>
      <c r="B87" s="856" t="s">
        <v>1486</v>
      </c>
      <c r="C87" s="857"/>
      <c r="D87" s="858" t="s">
        <v>480</v>
      </c>
      <c r="E87" s="858"/>
      <c r="F87" s="1505"/>
      <c r="G87" s="1505"/>
      <c r="H87" s="1505"/>
      <c r="I87" s="1531"/>
      <c r="J87" s="1531"/>
      <c r="K87" s="812"/>
      <c r="L87" s="858"/>
      <c r="M87" s="858"/>
      <c r="N87" s="1001" t="s">
        <v>1860</v>
      </c>
      <c r="O87" s="1535">
        <f>O80</f>
        <v>0</v>
      </c>
      <c r="P87" s="1261"/>
      <c r="Q87" s="1261"/>
      <c r="R87" s="1261"/>
      <c r="S87" s="812"/>
      <c r="T87" s="388" t="str">
        <f>IF(自己評価総括表!D31="■","■","□")</f>
        <v>■</v>
      </c>
      <c r="U87" s="858" t="s">
        <v>632</v>
      </c>
      <c r="V87" s="859"/>
    </row>
    <row r="88" spans="1:22" s="23" customFormat="1" ht="12.95" customHeight="1">
      <c r="A88" s="855"/>
      <c r="B88" s="856" t="s">
        <v>1487</v>
      </c>
      <c r="C88" s="857"/>
      <c r="D88" s="856"/>
      <c r="E88" s="812"/>
      <c r="F88" s="812"/>
      <c r="G88" s="812"/>
      <c r="H88" s="812"/>
      <c r="I88" s="812"/>
      <c r="J88" s="812"/>
      <c r="K88" s="812"/>
      <c r="L88" s="812"/>
      <c r="M88" s="812"/>
      <c r="N88" s="812"/>
      <c r="O88" s="812"/>
      <c r="P88" s="812"/>
      <c r="Q88" s="812"/>
      <c r="R88" s="812"/>
      <c r="S88" s="812"/>
      <c r="T88" s="388" t="str">
        <f>IF(自己評価総括表!E31="■","■","□")</f>
        <v>□</v>
      </c>
      <c r="U88" s="858" t="s">
        <v>633</v>
      </c>
      <c r="V88" s="859"/>
    </row>
    <row r="89" spans="1:22" s="23" customFormat="1" ht="12.95" customHeight="1">
      <c r="A89" s="855"/>
      <c r="B89" s="856"/>
      <c r="C89" s="857"/>
      <c r="D89" s="251" t="s">
        <v>2159</v>
      </c>
      <c r="E89" s="213"/>
      <c r="F89" s="283" t="s">
        <v>168</v>
      </c>
      <c r="G89" s="1536"/>
      <c r="H89" s="1536"/>
      <c r="I89" s="1536"/>
      <c r="J89" s="1536"/>
      <c r="K89" s="812" t="s">
        <v>190</v>
      </c>
      <c r="L89" s="812"/>
      <c r="M89" s="812"/>
      <c r="N89" s="812"/>
      <c r="O89" s="812"/>
      <c r="P89" s="812"/>
      <c r="Q89" s="812"/>
      <c r="R89" s="812"/>
      <c r="S89" s="812"/>
      <c r="T89" s="388" t="str">
        <f>IF(自己評価総括表!F31="■","■","□")</f>
        <v>□</v>
      </c>
      <c r="U89" s="858" t="s">
        <v>634</v>
      </c>
      <c r="V89" s="859"/>
    </row>
    <row r="90" spans="1:22" s="23" customFormat="1" ht="12.95" customHeight="1">
      <c r="A90" s="855"/>
      <c r="B90" s="856"/>
      <c r="C90" s="857"/>
      <c r="P90" s="812"/>
      <c r="Q90" s="812"/>
      <c r="R90" s="812"/>
      <c r="S90" s="812"/>
      <c r="T90" s="388" t="str">
        <f>IF(自己評価総括表!G31="■","■","□")</f>
        <v>□</v>
      </c>
      <c r="U90" s="1491" t="s">
        <v>470</v>
      </c>
      <c r="V90" s="1492"/>
    </row>
    <row r="91" spans="1:22" s="23" customFormat="1" ht="12.95" customHeight="1">
      <c r="A91" s="855"/>
      <c r="B91" s="856"/>
      <c r="C91" s="857"/>
      <c r="D91" s="856" t="s">
        <v>2092</v>
      </c>
      <c r="E91" s="283"/>
      <c r="F91" s="812"/>
      <c r="G91" s="812"/>
      <c r="H91" s="812"/>
      <c r="I91" s="812"/>
      <c r="J91" s="812"/>
      <c r="K91" s="812"/>
      <c r="L91" s="812"/>
      <c r="M91" s="812"/>
      <c r="N91" s="812"/>
      <c r="O91" s="812"/>
      <c r="P91" s="812"/>
      <c r="Q91" s="812"/>
      <c r="R91" s="812"/>
      <c r="S91" s="812"/>
      <c r="T91" s="963"/>
      <c r="U91" s="819"/>
      <c r="V91" s="933"/>
    </row>
    <row r="92" spans="1:22" s="23" customFormat="1" ht="12.95" customHeight="1">
      <c r="A92" s="855"/>
      <c r="B92" s="266"/>
      <c r="C92" s="857"/>
      <c r="D92" s="856"/>
      <c r="E92" s="283" t="s">
        <v>1719</v>
      </c>
      <c r="F92" s="1534"/>
      <c r="G92" s="1534"/>
      <c r="H92" s="1534"/>
      <c r="I92" s="1534"/>
      <c r="J92" s="1534"/>
      <c r="K92" s="1534"/>
      <c r="L92" s="812" t="s">
        <v>1488</v>
      </c>
      <c r="M92" s="812"/>
      <c r="N92" s="812"/>
      <c r="O92" s="812"/>
      <c r="P92" s="812"/>
      <c r="Q92" s="812"/>
      <c r="R92" s="812"/>
      <c r="S92" s="812"/>
      <c r="T92" s="963"/>
      <c r="U92" s="819"/>
      <c r="V92" s="933"/>
    </row>
    <row r="93" spans="1:22" s="23" customFormat="1" ht="12.95" customHeight="1" thickBot="1">
      <c r="A93" s="855"/>
      <c r="B93" s="266"/>
      <c r="C93" s="219"/>
      <c r="D93" s="856"/>
      <c r="E93" s="812"/>
      <c r="F93" s="812"/>
      <c r="G93" s="812"/>
      <c r="H93" s="812"/>
      <c r="I93" s="812"/>
      <c r="J93" s="812"/>
      <c r="K93" s="812"/>
      <c r="L93" s="812"/>
      <c r="M93" s="812"/>
      <c r="N93" s="812"/>
      <c r="O93" s="812"/>
      <c r="P93" s="812"/>
      <c r="Q93" s="812"/>
      <c r="R93" s="812"/>
      <c r="S93" s="952"/>
      <c r="T93" s="950"/>
      <c r="U93" s="952"/>
      <c r="V93" s="934"/>
    </row>
    <row r="94" spans="1:22" s="23" customFormat="1" ht="12.95" customHeight="1">
      <c r="A94" s="273" t="s">
        <v>297</v>
      </c>
      <c r="B94" s="274" t="s">
        <v>202</v>
      </c>
      <c r="C94" s="254"/>
      <c r="D94" s="255"/>
      <c r="E94" s="360" t="s">
        <v>514</v>
      </c>
      <c r="F94" s="255" t="s">
        <v>298</v>
      </c>
      <c r="G94" s="255"/>
      <c r="H94" s="255"/>
      <c r="I94" s="255"/>
      <c r="J94" s="255"/>
      <c r="K94" s="255"/>
      <c r="L94" s="255"/>
      <c r="M94" s="255"/>
      <c r="N94" s="255"/>
      <c r="O94" s="255"/>
      <c r="P94" s="255"/>
      <c r="Q94" s="255"/>
      <c r="R94" s="255"/>
      <c r="S94" s="254"/>
      <c r="T94" s="388" t="str">
        <f>IF(自己評価総括表!D35="■","■","□")</f>
        <v>□</v>
      </c>
      <c r="U94" s="255" t="s">
        <v>632</v>
      </c>
      <c r="V94" s="264"/>
    </row>
    <row r="95" spans="1:22" s="23" customFormat="1" ht="12.95" customHeight="1">
      <c r="A95" s="265" t="s">
        <v>481</v>
      </c>
      <c r="B95" s="266"/>
      <c r="C95" s="267" t="s">
        <v>790</v>
      </c>
      <c r="D95" s="251"/>
      <c r="E95" s="361" t="s">
        <v>514</v>
      </c>
      <c r="F95" s="251" t="s">
        <v>299</v>
      </c>
      <c r="G95" s="251"/>
      <c r="H95" s="251"/>
      <c r="I95" s="251"/>
      <c r="J95" s="251"/>
      <c r="K95" s="251"/>
      <c r="L95" s="251"/>
      <c r="M95" s="251"/>
      <c r="N95" s="251"/>
      <c r="O95" s="251"/>
      <c r="P95" s="251"/>
      <c r="Q95" s="251"/>
      <c r="R95" s="251"/>
      <c r="S95" s="267"/>
      <c r="T95" s="388" t="str">
        <f>IF(自己評価総括表!E35="■","■","□")</f>
        <v>□</v>
      </c>
      <c r="U95" s="251" t="s">
        <v>633</v>
      </c>
      <c r="V95" s="268"/>
    </row>
    <row r="96" spans="1:22" s="23" customFormat="1" ht="12.95" customHeight="1">
      <c r="A96" s="265"/>
      <c r="B96" s="266"/>
      <c r="C96" s="267" t="s">
        <v>300</v>
      </c>
      <c r="D96" s="251"/>
      <c r="E96" s="361" t="s">
        <v>514</v>
      </c>
      <c r="F96" s="251" t="s">
        <v>301</v>
      </c>
      <c r="G96" s="251"/>
      <c r="H96" s="251"/>
      <c r="I96" s="251"/>
      <c r="J96" s="251"/>
      <c r="K96" s="251"/>
      <c r="L96" s="251"/>
      <c r="M96" s="251"/>
      <c r="N96" s="251"/>
      <c r="O96" s="251"/>
      <c r="P96" s="251"/>
      <c r="Q96" s="251"/>
      <c r="R96" s="251"/>
      <c r="S96" s="267"/>
      <c r="T96" s="388" t="str">
        <f>IF(自己評価総括表!F35="■","■","□")</f>
        <v>□</v>
      </c>
      <c r="U96" s="251" t="s">
        <v>634</v>
      </c>
      <c r="V96" s="268"/>
    </row>
    <row r="97" spans="1:22" s="23" customFormat="1" ht="12.95" customHeight="1">
      <c r="A97" s="265"/>
      <c r="B97" s="679" t="str">
        <f>IF(自己評価総括表!A33="□","■","□")</f>
        <v>■</v>
      </c>
      <c r="C97" s="243" t="s">
        <v>1805</v>
      </c>
      <c r="D97" s="251"/>
      <c r="E97" s="251"/>
      <c r="F97" s="251"/>
      <c r="G97" s="251"/>
      <c r="H97" s="251"/>
      <c r="I97" s="251"/>
      <c r="J97" s="251"/>
      <c r="K97" s="276"/>
      <c r="L97" s="276"/>
      <c r="M97" s="276"/>
      <c r="N97" s="276"/>
      <c r="O97" s="276"/>
      <c r="P97" s="251"/>
      <c r="Q97" s="251"/>
      <c r="R97" s="251"/>
      <c r="S97" s="267"/>
      <c r="T97" s="388" t="str">
        <f>IF(自己評価総括表!G35="■","■","□")</f>
        <v>□</v>
      </c>
      <c r="U97" s="1491" t="s">
        <v>470</v>
      </c>
      <c r="V97" s="1492"/>
    </row>
    <row r="98" spans="1:22" s="23" customFormat="1" ht="12.95" customHeight="1">
      <c r="A98" s="265"/>
      <c r="B98" s="277"/>
      <c r="C98" s="278" t="s">
        <v>790</v>
      </c>
      <c r="D98" s="279"/>
      <c r="E98" s="279"/>
      <c r="F98" s="279"/>
      <c r="G98" s="279"/>
      <c r="H98" s="279"/>
      <c r="I98" s="279"/>
      <c r="J98" s="279"/>
      <c r="K98" s="251"/>
      <c r="L98" s="251"/>
      <c r="M98" s="251"/>
      <c r="N98" s="251"/>
      <c r="O98" s="251"/>
      <c r="P98" s="279"/>
      <c r="Q98" s="279"/>
      <c r="R98" s="279"/>
      <c r="S98" s="278"/>
      <c r="T98" s="279"/>
      <c r="U98" s="279"/>
      <c r="V98" s="280"/>
    </row>
    <row r="99" spans="1:22" s="23" customFormat="1" ht="12.95" customHeight="1">
      <c r="A99" s="265"/>
      <c r="B99" s="266"/>
      <c r="C99" s="267" t="s">
        <v>203</v>
      </c>
      <c r="D99" s="251"/>
      <c r="E99" s="251"/>
      <c r="F99" s="251"/>
      <c r="G99" s="251"/>
      <c r="H99" s="251"/>
      <c r="I99" s="251"/>
      <c r="J99" s="251"/>
      <c r="K99" s="251"/>
      <c r="L99" s="251"/>
      <c r="M99" s="251"/>
      <c r="N99" s="251"/>
      <c r="O99" s="251"/>
      <c r="P99" s="251"/>
      <c r="Q99" s="251"/>
      <c r="R99" s="251"/>
      <c r="S99" s="267"/>
      <c r="T99" s="251"/>
      <c r="U99" s="251"/>
      <c r="V99" s="268"/>
    </row>
    <row r="100" spans="1:22" s="23" customFormat="1" ht="12.95" customHeight="1">
      <c r="A100" s="265"/>
      <c r="B100" s="266"/>
      <c r="C100" s="267"/>
      <c r="D100" s="251"/>
      <c r="E100" s="251"/>
      <c r="F100" s="251"/>
      <c r="G100" s="251"/>
      <c r="H100" s="251"/>
      <c r="I100" s="251"/>
      <c r="J100" s="251"/>
      <c r="K100" s="251"/>
      <c r="L100" s="251"/>
      <c r="M100" s="251"/>
      <c r="N100" s="251"/>
      <c r="O100" s="251"/>
      <c r="P100" s="251"/>
      <c r="Q100" s="251"/>
      <c r="R100" s="251"/>
      <c r="S100" s="267"/>
      <c r="T100" s="251"/>
      <c r="U100" s="251"/>
      <c r="V100" s="268"/>
    </row>
    <row r="101" spans="1:22" s="23" customFormat="1" ht="12.95" customHeight="1">
      <c r="A101" s="265"/>
      <c r="B101" s="362" t="s">
        <v>514</v>
      </c>
      <c r="C101" s="267" t="s">
        <v>302</v>
      </c>
      <c r="D101" s="251" t="s">
        <v>431</v>
      </c>
      <c r="E101" s="251"/>
      <c r="F101" s="251"/>
      <c r="G101" s="251" t="s">
        <v>480</v>
      </c>
      <c r="H101" s="251"/>
      <c r="I101" s="1504"/>
      <c r="J101" s="1504"/>
      <c r="K101" s="1504"/>
      <c r="L101" s="251"/>
      <c r="M101" s="251"/>
      <c r="N101" s="251"/>
      <c r="O101" s="251"/>
      <c r="P101" s="251"/>
      <c r="Q101" s="251"/>
      <c r="R101" s="251"/>
      <c r="S101" s="267"/>
      <c r="T101" s="251"/>
      <c r="U101" s="251"/>
      <c r="V101" s="268"/>
    </row>
    <row r="102" spans="1:22" s="23" customFormat="1" ht="12.95" customHeight="1">
      <c r="A102" s="265"/>
      <c r="B102" s="362" t="s">
        <v>514</v>
      </c>
      <c r="C102" s="267" t="s">
        <v>454</v>
      </c>
      <c r="D102" s="251" t="s">
        <v>303</v>
      </c>
      <c r="E102" s="251"/>
      <c r="F102" s="251"/>
      <c r="G102" s="251" t="s">
        <v>480</v>
      </c>
      <c r="H102" s="251"/>
      <c r="I102" s="1504"/>
      <c r="J102" s="1504"/>
      <c r="K102" s="1504"/>
      <c r="L102" s="251"/>
      <c r="M102" s="251"/>
      <c r="N102" s="251"/>
      <c r="O102" s="251"/>
      <c r="P102" s="251"/>
      <c r="Q102" s="251"/>
      <c r="R102" s="251"/>
      <c r="S102" s="267"/>
      <c r="T102" s="251"/>
      <c r="U102" s="251"/>
      <c r="V102" s="268"/>
    </row>
    <row r="103" spans="1:22" s="23" customFormat="1" ht="12.95" customHeight="1">
      <c r="A103" s="265"/>
      <c r="B103" s="266"/>
      <c r="C103" s="267" t="s">
        <v>304</v>
      </c>
      <c r="D103" s="251"/>
      <c r="E103" s="251"/>
      <c r="F103" s="251"/>
      <c r="G103" s="251"/>
      <c r="H103" s="251"/>
      <c r="I103" s="251"/>
      <c r="J103" s="251"/>
      <c r="K103" s="251"/>
      <c r="L103" s="251"/>
      <c r="M103" s="251"/>
      <c r="N103" s="251"/>
      <c r="O103" s="251"/>
      <c r="P103" s="251"/>
      <c r="Q103" s="251"/>
      <c r="R103" s="251"/>
      <c r="S103" s="267"/>
      <c r="T103" s="251"/>
      <c r="U103" s="251"/>
      <c r="V103" s="268"/>
    </row>
    <row r="104" spans="1:22" s="23" customFormat="1" ht="12.95" customHeight="1">
      <c r="A104" s="265"/>
      <c r="B104" s="856"/>
      <c r="C104" s="857"/>
      <c r="D104" s="858"/>
      <c r="E104" s="858"/>
      <c r="F104" s="858"/>
      <c r="G104" s="858"/>
      <c r="H104" s="858"/>
      <c r="I104" s="858"/>
      <c r="J104" s="858"/>
      <c r="K104" s="858"/>
      <c r="L104" s="858"/>
      <c r="M104" s="858"/>
      <c r="N104" s="858"/>
      <c r="O104" s="858"/>
      <c r="P104" s="858"/>
      <c r="Q104" s="858"/>
      <c r="R104" s="858"/>
      <c r="S104" s="857"/>
      <c r="T104" s="272"/>
      <c r="U104" s="858"/>
      <c r="V104" s="859"/>
    </row>
    <row r="105" spans="1:22" s="23" customFormat="1" ht="12.95" customHeight="1">
      <c r="A105" s="265"/>
      <c r="B105" s="860" t="s">
        <v>1489</v>
      </c>
      <c r="C105" s="861"/>
      <c r="D105" s="862" t="s">
        <v>1490</v>
      </c>
      <c r="E105" s="862"/>
      <c r="F105" s="862"/>
      <c r="G105" s="862"/>
      <c r="H105" s="862"/>
      <c r="I105" s="862"/>
      <c r="J105" s="862"/>
      <c r="K105" s="862"/>
      <c r="L105" s="862"/>
      <c r="M105" s="862"/>
      <c r="N105" s="862"/>
      <c r="O105" s="862"/>
      <c r="P105" s="862"/>
      <c r="Q105" s="862"/>
      <c r="R105" s="862"/>
      <c r="S105" s="861"/>
      <c r="T105" s="388" t="str">
        <f>IF(自己評価総括表!D37="■","■","□")</f>
        <v>□</v>
      </c>
      <c r="U105" s="862" t="s">
        <v>632</v>
      </c>
      <c r="V105" s="863"/>
    </row>
    <row r="106" spans="1:22" s="23" customFormat="1" ht="12.95" customHeight="1">
      <c r="A106" s="265"/>
      <c r="B106" s="266"/>
      <c r="C106" s="267" t="s">
        <v>1490</v>
      </c>
      <c r="D106" s="858"/>
      <c r="E106" s="864" t="s">
        <v>514</v>
      </c>
      <c r="F106" s="858" t="s">
        <v>305</v>
      </c>
      <c r="G106" s="858"/>
      <c r="H106" s="858"/>
      <c r="I106" s="858"/>
      <c r="J106" s="858"/>
      <c r="K106" s="858"/>
      <c r="L106" s="858"/>
      <c r="M106" s="858"/>
      <c r="N106" s="858"/>
      <c r="O106" s="858"/>
      <c r="P106" s="858"/>
      <c r="Q106" s="858"/>
      <c r="R106" s="858"/>
      <c r="S106" s="857"/>
      <c r="T106" s="388" t="str">
        <f>IF(自己評価総括表!E37="■","■","□")</f>
        <v>□</v>
      </c>
      <c r="U106" s="858" t="s">
        <v>633</v>
      </c>
      <c r="V106" s="859"/>
    </row>
    <row r="107" spans="1:22" s="23" customFormat="1" ht="12.95" customHeight="1">
      <c r="A107" s="265"/>
      <c r="B107" s="229" t="str">
        <f>IF(自己評価総括表!A37="□","■","□")</f>
        <v>■</v>
      </c>
      <c r="C107" s="228" t="s">
        <v>1805</v>
      </c>
      <c r="D107" s="858"/>
      <c r="E107" s="864" t="s">
        <v>514</v>
      </c>
      <c r="F107" s="858" t="s">
        <v>1491</v>
      </c>
      <c r="G107" s="858"/>
      <c r="H107" s="858"/>
      <c r="I107" s="858"/>
      <c r="J107" s="858"/>
      <c r="K107" s="858"/>
      <c r="L107" s="858"/>
      <c r="M107" s="858"/>
      <c r="N107" s="858"/>
      <c r="O107" s="858"/>
      <c r="P107" s="858"/>
      <c r="Q107" s="858"/>
      <c r="R107" s="858"/>
      <c r="S107" s="857"/>
      <c r="T107" s="388" t="str">
        <f>IF(自己評価総括表!F37="■","■","□")</f>
        <v>□</v>
      </c>
      <c r="U107" s="858" t="s">
        <v>634</v>
      </c>
      <c r="V107" s="859"/>
    </row>
    <row r="108" spans="1:22" s="23" customFormat="1" ht="12.95" customHeight="1">
      <c r="A108" s="265"/>
      <c r="B108" s="856"/>
      <c r="C108" s="857"/>
      <c r="D108" s="856"/>
      <c r="E108" s="812"/>
      <c r="F108" s="812"/>
      <c r="G108" s="812"/>
      <c r="H108" s="812"/>
      <c r="I108" s="812"/>
      <c r="J108" s="812"/>
      <c r="K108" s="812"/>
      <c r="L108" s="812"/>
      <c r="M108" s="812"/>
      <c r="N108" s="812"/>
      <c r="O108" s="812"/>
      <c r="P108" s="812"/>
      <c r="Q108" s="812"/>
      <c r="R108" s="812"/>
      <c r="S108" s="865"/>
      <c r="T108" s="866" t="str">
        <f>IF(自己評価総括表!G37="■","■","□")</f>
        <v>□</v>
      </c>
      <c r="U108" s="1548" t="s">
        <v>470</v>
      </c>
      <c r="V108" s="1549"/>
    </row>
    <row r="109" spans="1:22" s="23" customFormat="1" ht="12.95" customHeight="1">
      <c r="A109" s="265"/>
      <c r="B109" s="867"/>
      <c r="C109" s="868" t="s">
        <v>652</v>
      </c>
      <c r="D109" s="869" t="s">
        <v>306</v>
      </c>
      <c r="E109" s="869"/>
      <c r="F109" s="869"/>
      <c r="G109" s="869"/>
      <c r="H109" s="869"/>
      <c r="I109" s="869"/>
      <c r="J109" s="869"/>
      <c r="K109" s="869"/>
      <c r="L109" s="869"/>
      <c r="M109" s="869"/>
      <c r="N109" s="869"/>
      <c r="O109" s="869"/>
      <c r="P109" s="869"/>
      <c r="Q109" s="869"/>
      <c r="R109" s="869"/>
      <c r="S109" s="857"/>
      <c r="T109" s="388" t="str">
        <f>IF(自己評価総括表!D38="■","■","□")</f>
        <v>□</v>
      </c>
      <c r="U109" s="858" t="s">
        <v>632</v>
      </c>
      <c r="V109" s="859"/>
    </row>
    <row r="110" spans="1:22" s="23" customFormat="1" ht="12.95" customHeight="1">
      <c r="A110" s="265"/>
      <c r="B110" s="266"/>
      <c r="C110" s="267"/>
      <c r="D110" s="251"/>
      <c r="E110" s="361" t="s">
        <v>514</v>
      </c>
      <c r="F110" s="251" t="s">
        <v>305</v>
      </c>
      <c r="G110" s="251"/>
      <c r="H110" s="251"/>
      <c r="I110" s="251"/>
      <c r="J110" s="251"/>
      <c r="K110" s="361" t="s">
        <v>514</v>
      </c>
      <c r="L110" s="251" t="s">
        <v>307</v>
      </c>
      <c r="M110" s="251"/>
      <c r="N110" s="251"/>
      <c r="O110" s="251"/>
      <c r="P110" s="251"/>
      <c r="Q110" s="361" t="s">
        <v>514</v>
      </c>
      <c r="R110" s="251" t="s">
        <v>786</v>
      </c>
      <c r="S110" s="267"/>
      <c r="T110" s="388" t="str">
        <f>IF(自己評価総括表!E38="■","■","□")</f>
        <v>□</v>
      </c>
      <c r="U110" s="251" t="s">
        <v>633</v>
      </c>
      <c r="V110" s="268"/>
    </row>
    <row r="111" spans="1:22" s="23" customFormat="1" ht="12.95" customHeight="1">
      <c r="A111" s="265"/>
      <c r="B111" s="362" t="s">
        <v>514</v>
      </c>
      <c r="C111" s="267" t="s">
        <v>308</v>
      </c>
      <c r="D111" s="251" t="s">
        <v>309</v>
      </c>
      <c r="E111" s="251"/>
      <c r="F111" s="251"/>
      <c r="G111" s="251"/>
      <c r="H111" s="251"/>
      <c r="I111" s="251"/>
      <c r="J111" s="251"/>
      <c r="K111" s="251"/>
      <c r="L111" s="251"/>
      <c r="M111" s="251"/>
      <c r="N111" s="251"/>
      <c r="O111" s="251"/>
      <c r="P111" s="251"/>
      <c r="Q111" s="251"/>
      <c r="R111" s="251"/>
      <c r="S111" s="267"/>
      <c r="T111" s="388" t="str">
        <f>IF(自己評価総括表!F38="■","■","□")</f>
        <v>□</v>
      </c>
      <c r="U111" s="251" t="s">
        <v>634</v>
      </c>
      <c r="V111" s="268"/>
    </row>
    <row r="112" spans="1:22" s="23" customFormat="1" ht="12.95" customHeight="1">
      <c r="A112" s="265"/>
      <c r="B112" s="362" t="s">
        <v>514</v>
      </c>
      <c r="C112" s="267" t="s">
        <v>310</v>
      </c>
      <c r="D112" s="251"/>
      <c r="E112" s="361" t="s">
        <v>514</v>
      </c>
      <c r="F112" s="251" t="s">
        <v>305</v>
      </c>
      <c r="G112" s="251"/>
      <c r="H112" s="251"/>
      <c r="I112" s="251"/>
      <c r="J112" s="251"/>
      <c r="K112" s="361" t="s">
        <v>514</v>
      </c>
      <c r="L112" s="251" t="s">
        <v>307</v>
      </c>
      <c r="M112" s="251"/>
      <c r="N112" s="251"/>
      <c r="O112" s="251"/>
      <c r="P112" s="251"/>
      <c r="Q112" s="361" t="s">
        <v>514</v>
      </c>
      <c r="R112" s="251" t="s">
        <v>786</v>
      </c>
      <c r="S112" s="267"/>
      <c r="T112" s="388" t="str">
        <f>IF(自己評価総括表!G38="■","■","□")</f>
        <v>□</v>
      </c>
      <c r="U112" s="1491" t="s">
        <v>470</v>
      </c>
      <c r="V112" s="1492"/>
    </row>
    <row r="113" spans="1:22" s="23" customFormat="1" ht="12.95" customHeight="1">
      <c r="A113" s="265"/>
      <c r="B113" s="362" t="s">
        <v>514</v>
      </c>
      <c r="C113" s="267" t="s">
        <v>311</v>
      </c>
      <c r="D113" s="251" t="s">
        <v>424</v>
      </c>
      <c r="E113" s="251"/>
      <c r="F113" s="251"/>
      <c r="G113" s="251"/>
      <c r="H113" s="251"/>
      <c r="I113" s="251"/>
      <c r="J113" s="251"/>
      <c r="K113" s="251"/>
      <c r="L113" s="251"/>
      <c r="M113" s="251"/>
      <c r="N113" s="251"/>
      <c r="O113" s="251"/>
      <c r="P113" s="251"/>
      <c r="Q113" s="251"/>
      <c r="R113" s="251"/>
      <c r="S113" s="267"/>
      <c r="T113" s="251"/>
      <c r="U113" s="251"/>
      <c r="V113" s="268"/>
    </row>
    <row r="114" spans="1:22" s="23" customFormat="1" ht="12.95" customHeight="1" thickBot="1">
      <c r="A114" s="271"/>
      <c r="B114" s="259"/>
      <c r="C114" s="260"/>
      <c r="D114" s="261"/>
      <c r="E114" s="363" t="s">
        <v>514</v>
      </c>
      <c r="F114" s="364" t="s">
        <v>305</v>
      </c>
      <c r="G114" s="364"/>
      <c r="H114" s="364"/>
      <c r="I114" s="364"/>
      <c r="J114" s="251"/>
      <c r="K114" s="363" t="s">
        <v>514</v>
      </c>
      <c r="L114" s="261" t="s">
        <v>307</v>
      </c>
      <c r="M114" s="261"/>
      <c r="N114" s="261"/>
      <c r="O114" s="261"/>
      <c r="P114" s="261"/>
      <c r="Q114" s="363" t="s">
        <v>514</v>
      </c>
      <c r="R114" s="261" t="s">
        <v>786</v>
      </c>
      <c r="S114" s="260"/>
      <c r="T114" s="261"/>
      <c r="U114" s="261"/>
      <c r="V114" s="262"/>
    </row>
    <row r="115" spans="1:22" s="23" customFormat="1" ht="12.95" customHeight="1">
      <c r="A115" s="273" t="s">
        <v>312</v>
      </c>
      <c r="B115" s="253" t="s">
        <v>313</v>
      </c>
      <c r="C115" s="254"/>
      <c r="D115" s="255"/>
      <c r="E115" s="255"/>
      <c r="F115" s="1502"/>
      <c r="G115" s="1502"/>
      <c r="H115" s="1502"/>
      <c r="I115" s="1503"/>
      <c r="J115" s="1503"/>
      <c r="K115" s="255" t="s">
        <v>314</v>
      </c>
      <c r="L115" s="255"/>
      <c r="M115" s="255"/>
      <c r="N115" s="255"/>
      <c r="O115" s="255"/>
      <c r="P115" s="255"/>
      <c r="Q115" s="255"/>
      <c r="R115" s="255"/>
      <c r="S115" s="254"/>
      <c r="T115" s="388" t="str">
        <f>IF(自己評価総括表!D40="■","■","□")</f>
        <v>□</v>
      </c>
      <c r="U115" s="255" t="s">
        <v>632</v>
      </c>
      <c r="V115" s="264"/>
    </row>
    <row r="116" spans="1:22" s="23" customFormat="1" ht="12.95" customHeight="1">
      <c r="A116" s="265" t="s">
        <v>481</v>
      </c>
      <c r="B116" s="266"/>
      <c r="C116" s="267"/>
      <c r="D116" s="251"/>
      <c r="E116" s="251"/>
      <c r="F116" s="251"/>
      <c r="G116" s="251"/>
      <c r="H116" s="251"/>
      <c r="I116" s="251"/>
      <c r="J116" s="251"/>
      <c r="K116" s="251"/>
      <c r="L116" s="251"/>
      <c r="M116" s="251"/>
      <c r="N116" s="251"/>
      <c r="O116" s="251"/>
      <c r="P116" s="251"/>
      <c r="Q116" s="251"/>
      <c r="R116" s="251"/>
      <c r="S116" s="267"/>
      <c r="T116" s="388" t="str">
        <f>IF(自己評価総括表!E40="■","■","□")</f>
        <v>□</v>
      </c>
      <c r="U116" s="251" t="s">
        <v>633</v>
      </c>
      <c r="V116" s="268"/>
    </row>
    <row r="117" spans="1:22" s="23" customFormat="1" ht="12.95" customHeight="1">
      <c r="A117" s="282"/>
      <c r="B117" s="229" t="str">
        <f>IF(自己評価総括表!A40="□","■","□")</f>
        <v>■</v>
      </c>
      <c r="C117" s="228" t="s">
        <v>1805</v>
      </c>
      <c r="D117" s="251"/>
      <c r="E117" s="251"/>
      <c r="F117" s="251"/>
      <c r="G117" s="251"/>
      <c r="H117" s="251"/>
      <c r="I117" s="251"/>
      <c r="J117" s="251"/>
      <c r="K117" s="251"/>
      <c r="L117" s="251"/>
      <c r="M117" s="251"/>
      <c r="N117" s="251"/>
      <c r="O117" s="251"/>
      <c r="P117" s="251"/>
      <c r="Q117" s="251"/>
      <c r="R117" s="251"/>
      <c r="S117" s="267"/>
      <c r="T117" s="388" t="str">
        <f>IF(自己評価総括表!F40="■","■","□")</f>
        <v>□</v>
      </c>
      <c r="U117" s="251" t="s">
        <v>634</v>
      </c>
      <c r="V117" s="268"/>
    </row>
    <row r="118" spans="1:22" s="23" customFormat="1" ht="12.95" customHeight="1">
      <c r="A118" s="282"/>
      <c r="B118" s="266"/>
      <c r="C118" s="267"/>
      <c r="D118" s="251"/>
      <c r="E118" s="251"/>
      <c r="F118" s="251"/>
      <c r="G118" s="251"/>
      <c r="H118" s="251"/>
      <c r="I118" s="251"/>
      <c r="J118" s="251"/>
      <c r="K118" s="251"/>
      <c r="L118" s="251"/>
      <c r="M118" s="251"/>
      <c r="N118" s="251"/>
      <c r="O118" s="251"/>
      <c r="P118" s="251"/>
      <c r="Q118" s="251"/>
      <c r="R118" s="251"/>
      <c r="S118" s="267"/>
      <c r="T118" s="389" t="str">
        <f>IF(自己評価総括表!G40="■","■","□")</f>
        <v>□</v>
      </c>
      <c r="U118" s="1491" t="s">
        <v>470</v>
      </c>
      <c r="V118" s="1492"/>
    </row>
    <row r="119" spans="1:22" s="23" customFormat="1" ht="12.95" customHeight="1">
      <c r="A119" s="282"/>
      <c r="B119" s="277" t="s">
        <v>315</v>
      </c>
      <c r="C119" s="278"/>
      <c r="D119" s="277" t="s">
        <v>316</v>
      </c>
      <c r="E119" s="279"/>
      <c r="F119" s="1529"/>
      <c r="G119" s="1529"/>
      <c r="H119" s="1529"/>
      <c r="I119" s="1530"/>
      <c r="J119" s="1530"/>
      <c r="K119" s="279" t="s">
        <v>792</v>
      </c>
      <c r="L119" s="1529" t="s">
        <v>291</v>
      </c>
      <c r="M119" s="1529"/>
      <c r="N119" s="279"/>
      <c r="O119" s="279"/>
      <c r="P119" s="279"/>
      <c r="Q119" s="279"/>
      <c r="R119" s="279"/>
      <c r="S119" s="278"/>
      <c r="T119" s="388" t="str">
        <f>IF(自己評価総括表!D41="■","■","□")</f>
        <v>□</v>
      </c>
      <c r="U119" s="279" t="s">
        <v>632</v>
      </c>
      <c r="V119" s="280"/>
    </row>
    <row r="120" spans="1:22" s="23" customFormat="1" ht="12.95" customHeight="1">
      <c r="A120" s="282"/>
      <c r="B120" s="266" t="s">
        <v>205</v>
      </c>
      <c r="C120" s="267"/>
      <c r="D120" s="251" t="s">
        <v>317</v>
      </c>
      <c r="E120" s="251"/>
      <c r="F120" s="1504"/>
      <c r="G120" s="1504"/>
      <c r="H120" s="1504"/>
      <c r="I120" s="1515"/>
      <c r="J120" s="1515"/>
      <c r="K120" s="251" t="s">
        <v>792</v>
      </c>
      <c r="L120" s="1504" t="s">
        <v>291</v>
      </c>
      <c r="M120" s="1504"/>
      <c r="N120" s="251"/>
      <c r="O120" s="251"/>
      <c r="P120" s="251"/>
      <c r="Q120" s="251"/>
      <c r="R120" s="251"/>
      <c r="S120" s="267"/>
      <c r="T120" s="388" t="str">
        <f>IF(自己評価総括表!E41="■","■","□")</f>
        <v>□</v>
      </c>
      <c r="U120" s="251" t="s">
        <v>633</v>
      </c>
      <c r="V120" s="268"/>
    </row>
    <row r="121" spans="1:22" s="23" customFormat="1" ht="12.95" customHeight="1">
      <c r="A121" s="265"/>
      <c r="B121" s="229" t="str">
        <f>IF(自己評価総括表!A41="□","■","□")</f>
        <v>■</v>
      </c>
      <c r="C121" s="228" t="s">
        <v>1805</v>
      </c>
      <c r="D121" s="251" t="s">
        <v>318</v>
      </c>
      <c r="E121" s="251"/>
      <c r="F121" s="1504"/>
      <c r="G121" s="1504"/>
      <c r="H121" s="1504"/>
      <c r="I121" s="1515"/>
      <c r="J121" s="1515"/>
      <c r="K121" s="251" t="s">
        <v>792</v>
      </c>
      <c r="L121" s="1504" t="s">
        <v>291</v>
      </c>
      <c r="M121" s="1504"/>
      <c r="N121" s="251"/>
      <c r="O121" s="251"/>
      <c r="P121" s="251"/>
      <c r="Q121" s="251"/>
      <c r="R121" s="251"/>
      <c r="S121" s="267"/>
      <c r="T121" s="388" t="str">
        <f>IF(自己評価総括表!F41="■","■","□")</f>
        <v>□</v>
      </c>
      <c r="U121" s="251" t="s">
        <v>634</v>
      </c>
      <c r="V121" s="268"/>
    </row>
    <row r="122" spans="1:22" s="23" customFormat="1" ht="12.95" customHeight="1">
      <c r="A122" s="265"/>
      <c r="B122" s="266"/>
      <c r="C122" s="267"/>
      <c r="D122" s="251" t="s">
        <v>319</v>
      </c>
      <c r="E122" s="251"/>
      <c r="F122" s="1504"/>
      <c r="G122" s="1504"/>
      <c r="H122" s="1504"/>
      <c r="I122" s="1515"/>
      <c r="J122" s="1515"/>
      <c r="K122" s="251" t="s">
        <v>792</v>
      </c>
      <c r="L122" s="1504" t="s">
        <v>291</v>
      </c>
      <c r="M122" s="1504"/>
      <c r="N122" s="251"/>
      <c r="O122" s="1553" t="s">
        <v>320</v>
      </c>
      <c r="P122" s="1553"/>
      <c r="Q122" s="251"/>
      <c r="R122" s="251"/>
      <c r="S122" s="267"/>
      <c r="T122" s="388" t="str">
        <f>IF(自己評価総括表!G41="■","■","□")</f>
        <v>□</v>
      </c>
      <c r="U122" s="1491" t="s">
        <v>470</v>
      </c>
      <c r="V122" s="1492"/>
    </row>
    <row r="123" spans="1:22" s="23" customFormat="1" ht="12.95" customHeight="1" thickBot="1">
      <c r="A123" s="271"/>
      <c r="B123" s="259"/>
      <c r="C123" s="260"/>
      <c r="D123" s="259" t="s">
        <v>436</v>
      </c>
      <c r="E123" s="261"/>
      <c r="F123" s="1554"/>
      <c r="G123" s="1555"/>
      <c r="H123" s="1555"/>
      <c r="I123" s="1555"/>
      <c r="J123" s="1555"/>
      <c r="K123" s="251" t="s">
        <v>792</v>
      </c>
      <c r="L123" s="1532" t="s">
        <v>291</v>
      </c>
      <c r="M123" s="1532"/>
      <c r="N123" s="261" t="s">
        <v>206</v>
      </c>
      <c r="O123" s="1533">
        <f>SUM(F119:J123)</f>
        <v>0</v>
      </c>
      <c r="P123" s="1533"/>
      <c r="Q123" s="284" t="s">
        <v>793</v>
      </c>
      <c r="R123" s="284" t="s">
        <v>771</v>
      </c>
      <c r="S123" s="260"/>
      <c r="T123" s="259"/>
      <c r="U123" s="261"/>
      <c r="V123" s="262"/>
    </row>
    <row r="124" spans="1:22" s="23" customFormat="1" ht="12.95" customHeight="1">
      <c r="A124" s="273" t="s">
        <v>321</v>
      </c>
      <c r="B124" s="253" t="s">
        <v>322</v>
      </c>
      <c r="C124" s="254"/>
      <c r="D124" s="255" t="s">
        <v>480</v>
      </c>
      <c r="E124" s="255"/>
      <c r="F124" s="1502"/>
      <c r="G124" s="1502"/>
      <c r="H124" s="1502"/>
      <c r="I124" s="1503"/>
      <c r="J124" s="1503"/>
      <c r="K124" s="255"/>
      <c r="L124" s="255"/>
      <c r="M124" s="255"/>
      <c r="N124" s="255"/>
      <c r="O124" s="255"/>
      <c r="P124" s="255"/>
      <c r="Q124" s="255"/>
      <c r="R124" s="255"/>
      <c r="S124" s="254"/>
      <c r="T124" s="387" t="str">
        <f>IF(自己評価総括表!D43="■","■","□")</f>
        <v>□</v>
      </c>
      <c r="U124" s="255" t="s">
        <v>632</v>
      </c>
      <c r="V124" s="264"/>
    </row>
    <row r="125" spans="1:22" s="23" customFormat="1" ht="12.95" customHeight="1">
      <c r="A125" s="265" t="s">
        <v>294</v>
      </c>
      <c r="B125" s="266" t="s">
        <v>323</v>
      </c>
      <c r="C125" s="267"/>
      <c r="D125" s="251"/>
      <c r="E125" s="251"/>
      <c r="F125" s="251"/>
      <c r="G125" s="251"/>
      <c r="H125" s="251"/>
      <c r="I125" s="251"/>
      <c r="J125" s="251"/>
      <c r="K125" s="251"/>
      <c r="L125" s="251"/>
      <c r="M125" s="251"/>
      <c r="N125" s="251"/>
      <c r="O125" s="251"/>
      <c r="P125" s="251"/>
      <c r="Q125" s="251"/>
      <c r="R125" s="251"/>
      <c r="S125" s="267"/>
      <c r="T125" s="388" t="str">
        <f>IF(自己評価総括表!E43="■","■","□")</f>
        <v>□</v>
      </c>
      <c r="U125" s="251" t="s">
        <v>633</v>
      </c>
      <c r="V125" s="268"/>
    </row>
    <row r="126" spans="1:22" s="23" customFormat="1" ht="12.95" customHeight="1">
      <c r="A126" s="265"/>
      <c r="B126" s="266" t="s">
        <v>324</v>
      </c>
      <c r="C126" s="267"/>
      <c r="D126" s="269"/>
      <c r="E126" s="233"/>
      <c r="F126" s="233"/>
      <c r="G126" s="233" t="s">
        <v>557</v>
      </c>
      <c r="H126" s="1498"/>
      <c r="I126" s="1498"/>
      <c r="J126" s="1498"/>
      <c r="K126" s="1498"/>
      <c r="L126" s="1498"/>
      <c r="M126" s="1498"/>
      <c r="N126" s="1498"/>
      <c r="O126" s="1498"/>
      <c r="P126" s="1498"/>
      <c r="Q126" s="1498"/>
      <c r="R126" s="1498"/>
      <c r="S126" s="270" t="s">
        <v>556</v>
      </c>
      <c r="T126" s="388" t="str">
        <f>IF(自己評価総括表!F43="■","■","□")</f>
        <v>□</v>
      </c>
      <c r="U126" s="251" t="s">
        <v>634</v>
      </c>
      <c r="V126" s="268"/>
    </row>
    <row r="127" spans="1:22" s="23" customFormat="1" ht="12.95" customHeight="1">
      <c r="A127" s="265"/>
      <c r="B127" s="229" t="str">
        <f>IF(自己評価総括表!A43="□","■","□")</f>
        <v>■</v>
      </c>
      <c r="C127" s="228" t="s">
        <v>1805</v>
      </c>
      <c r="D127" s="266"/>
      <c r="E127" s="213"/>
      <c r="F127" s="213"/>
      <c r="G127" s="213"/>
      <c r="H127" s="213"/>
      <c r="I127" s="213"/>
      <c r="J127" s="213"/>
      <c r="K127" s="213"/>
      <c r="L127" s="213"/>
      <c r="M127" s="213"/>
      <c r="N127" s="213"/>
      <c r="O127" s="213"/>
      <c r="P127" s="213"/>
      <c r="Q127" s="213"/>
      <c r="R127" s="213"/>
      <c r="S127" s="267"/>
      <c r="T127" s="388" t="str">
        <f>IF(自己評価総括表!G43="■","■","□")</f>
        <v>□</v>
      </c>
      <c r="U127" s="1491" t="s">
        <v>470</v>
      </c>
      <c r="V127" s="1492"/>
    </row>
    <row r="128" spans="1:22" s="23" customFormat="1" ht="12.95" customHeight="1" thickBot="1">
      <c r="A128" s="271"/>
      <c r="B128" s="259"/>
      <c r="C128" s="261"/>
      <c r="D128" s="259"/>
      <c r="E128" s="220"/>
      <c r="F128" s="220"/>
      <c r="G128" s="220"/>
      <c r="H128" s="220"/>
      <c r="I128" s="220"/>
      <c r="J128" s="220"/>
      <c r="K128" s="220"/>
      <c r="L128" s="220"/>
      <c r="M128" s="220"/>
      <c r="N128" s="220"/>
      <c r="O128" s="220"/>
      <c r="P128" s="220"/>
      <c r="Q128" s="220"/>
      <c r="R128" s="982"/>
      <c r="S128" s="982"/>
      <c r="T128" s="984"/>
      <c r="U128" s="982"/>
      <c r="V128" s="934"/>
    </row>
    <row r="129" spans="1:38" s="23" customFormat="1" ht="12.95" customHeight="1">
      <c r="A129" s="849" t="s">
        <v>2093</v>
      </c>
      <c r="B129" s="858"/>
      <c r="C129" s="251"/>
      <c r="D129" s="251"/>
      <c r="E129" s="213"/>
      <c r="F129" s="213"/>
      <c r="G129" s="213"/>
      <c r="H129" s="213"/>
      <c r="I129" s="213"/>
      <c r="J129" s="213"/>
      <c r="K129" s="213"/>
      <c r="L129" s="213"/>
      <c r="M129" s="213"/>
      <c r="N129" s="213"/>
      <c r="O129" s="213"/>
      <c r="P129" s="213"/>
      <c r="Q129" s="213"/>
      <c r="R129" s="213"/>
      <c r="S129" s="213"/>
      <c r="T129" s="213"/>
      <c r="U129" s="213"/>
      <c r="V129" s="819"/>
    </row>
    <row r="130" spans="1:38" s="23" customFormat="1" ht="12.95" customHeight="1">
      <c r="A130" s="849" t="s">
        <v>2094</v>
      </c>
      <c r="B130" s="858"/>
      <c r="C130" s="251"/>
      <c r="D130" s="251"/>
      <c r="E130" s="213"/>
      <c r="F130" s="213"/>
      <c r="G130" s="213"/>
      <c r="H130" s="213"/>
      <c r="I130" s="213"/>
      <c r="J130" s="213"/>
      <c r="K130" s="213"/>
      <c r="L130" s="213"/>
      <c r="M130" s="213"/>
      <c r="N130" s="213"/>
      <c r="O130" s="213"/>
      <c r="P130" s="213"/>
      <c r="Q130" s="213"/>
      <c r="R130" s="213"/>
      <c r="S130" s="213"/>
      <c r="T130" s="213"/>
      <c r="U130" s="213"/>
      <c r="V130" s="819"/>
    </row>
    <row r="131" spans="1:38" s="23" customFormat="1" ht="12.95" customHeight="1">
      <c r="A131" s="849" t="s">
        <v>2095</v>
      </c>
      <c r="B131" s="858"/>
      <c r="C131" s="251"/>
      <c r="D131" s="251"/>
      <c r="E131" s="213"/>
      <c r="F131" s="213"/>
      <c r="G131" s="213"/>
      <c r="H131" s="213"/>
      <c r="I131" s="213"/>
      <c r="J131" s="213"/>
      <c r="K131" s="213"/>
      <c r="L131" s="213"/>
      <c r="M131" s="213"/>
      <c r="N131" s="213"/>
      <c r="O131" s="213"/>
      <c r="P131" s="213"/>
      <c r="Q131" s="213"/>
      <c r="R131" s="213"/>
      <c r="S131" s="213"/>
      <c r="T131" s="213"/>
      <c r="U131" s="213"/>
      <c r="V131" s="819"/>
    </row>
    <row r="132" spans="1:38" s="23" customFormat="1" ht="12.95" customHeight="1">
      <c r="A132" s="251"/>
      <c r="B132" s="251"/>
      <c r="C132" s="251"/>
      <c r="D132" s="251"/>
      <c r="E132" s="213"/>
      <c r="F132" s="213"/>
      <c r="G132" s="213"/>
      <c r="H132" s="213"/>
      <c r="I132" s="213"/>
      <c r="J132" s="213"/>
      <c r="K132" s="213"/>
      <c r="L132" s="213"/>
      <c r="M132" s="213"/>
      <c r="N132" s="213"/>
      <c r="O132" s="213"/>
      <c r="P132" s="213"/>
      <c r="Q132" s="213"/>
      <c r="R132" s="213"/>
      <c r="S132" s="213"/>
      <c r="T132" s="213"/>
      <c r="U132" s="213"/>
      <c r="V132" s="819"/>
    </row>
    <row r="133" spans="1:38" s="23" customFormat="1" ht="12.95" customHeight="1">
      <c r="A133" s="251"/>
      <c r="B133" s="251"/>
      <c r="C133" s="251"/>
      <c r="D133" s="251"/>
      <c r="E133" s="213"/>
      <c r="F133" s="213"/>
      <c r="G133" s="213"/>
      <c r="H133" s="213"/>
      <c r="I133" s="213"/>
      <c r="J133" s="213"/>
      <c r="K133" s="213"/>
      <c r="L133" s="213"/>
      <c r="M133" s="213"/>
      <c r="N133" s="213"/>
      <c r="O133" s="213"/>
      <c r="P133" s="213"/>
      <c r="Q133" s="213"/>
      <c r="R133" s="213"/>
      <c r="S133" s="213"/>
      <c r="T133" s="213"/>
      <c r="U133" s="213"/>
      <c r="V133" s="819"/>
    </row>
    <row r="134" spans="1:38" s="851" customFormat="1" ht="14.1" customHeight="1">
      <c r="A134" s="1550" t="s">
        <v>251</v>
      </c>
      <c r="B134" s="1550"/>
      <c r="C134" s="1550"/>
      <c r="D134" s="1550"/>
      <c r="E134" s="1550"/>
      <c r="F134" s="1550"/>
      <c r="G134" s="1550"/>
      <c r="H134" s="1550"/>
      <c r="I134" s="1550"/>
      <c r="J134" s="1550"/>
      <c r="K134" s="1550"/>
      <c r="L134" s="1550"/>
      <c r="M134" s="1550"/>
      <c r="N134" s="1550"/>
      <c r="O134" s="1550"/>
      <c r="P134" s="1550"/>
      <c r="Q134" s="1550"/>
      <c r="R134" s="1550"/>
      <c r="S134" s="1550"/>
      <c r="T134" s="1550"/>
      <c r="U134" s="849"/>
      <c r="V134" s="850" t="s">
        <v>1942</v>
      </c>
      <c r="X134" s="852"/>
      <c r="Y134" s="852"/>
      <c r="Z134" s="852"/>
      <c r="AA134" s="852"/>
      <c r="AB134" s="852"/>
      <c r="AC134" s="852"/>
      <c r="AD134" s="852"/>
      <c r="AE134" s="852"/>
      <c r="AF134" s="852"/>
      <c r="AG134" s="852"/>
      <c r="AH134" s="852"/>
      <c r="AI134" s="852"/>
      <c r="AJ134" s="852"/>
      <c r="AK134" s="852"/>
      <c r="AL134" s="852"/>
    </row>
    <row r="135" spans="1:38" s="849" customFormat="1" ht="12.95" customHeight="1"/>
    <row r="136" spans="1:38" s="849" customFormat="1" ht="12.95" customHeight="1" thickBot="1">
      <c r="A136" s="853" t="s">
        <v>473</v>
      </c>
    </row>
    <row r="137" spans="1:38" s="23" customFormat="1" ht="12.95" customHeight="1">
      <c r="A137" s="252" t="s">
        <v>474</v>
      </c>
      <c r="B137" s="253" t="s">
        <v>475</v>
      </c>
      <c r="C137" s="254"/>
      <c r="D137" s="255"/>
      <c r="E137" s="255"/>
      <c r="F137" s="255"/>
      <c r="G137" s="255"/>
      <c r="H137" s="255"/>
      <c r="I137" s="255"/>
      <c r="J137" s="255" t="s">
        <v>476</v>
      </c>
      <c r="K137" s="255"/>
      <c r="L137" s="255"/>
      <c r="M137" s="255"/>
      <c r="N137" s="255"/>
      <c r="O137" s="255"/>
      <c r="P137" s="255"/>
      <c r="Q137" s="255"/>
      <c r="R137" s="255"/>
      <c r="S137" s="255"/>
      <c r="T137" s="253"/>
      <c r="U137" s="1495" t="s">
        <v>292</v>
      </c>
      <c r="V137" s="1496"/>
    </row>
    <row r="138" spans="1:38" s="23" customFormat="1" ht="12.95" customHeight="1" thickBot="1">
      <c r="A138" s="258"/>
      <c r="B138" s="259"/>
      <c r="C138" s="260"/>
      <c r="D138" s="1512" t="s">
        <v>477</v>
      </c>
      <c r="E138" s="1513"/>
      <c r="F138" s="1513"/>
      <c r="G138" s="1513"/>
      <c r="H138" s="1513"/>
      <c r="I138" s="1513"/>
      <c r="J138" s="1513"/>
      <c r="K138" s="1513"/>
      <c r="L138" s="1513"/>
      <c r="M138" s="1513"/>
      <c r="N138" s="1513"/>
      <c r="O138" s="1513"/>
      <c r="P138" s="1513"/>
      <c r="Q138" s="1513"/>
      <c r="R138" s="1513"/>
      <c r="S138" s="1514"/>
      <c r="T138" s="259"/>
      <c r="U138" s="261"/>
      <c r="V138" s="262"/>
    </row>
    <row r="139" spans="1:38" s="23" customFormat="1" ht="12.95" customHeight="1">
      <c r="A139" s="273" t="s">
        <v>194</v>
      </c>
      <c r="B139" s="253" t="s">
        <v>195</v>
      </c>
      <c r="C139" s="254"/>
      <c r="D139" s="285" t="s">
        <v>795</v>
      </c>
      <c r="E139" s="1546">
        <v>1</v>
      </c>
      <c r="F139" s="1546"/>
      <c r="G139" s="286" t="s">
        <v>527</v>
      </c>
      <c r="H139" s="76" t="s">
        <v>208</v>
      </c>
      <c r="I139" s="76"/>
      <c r="J139" s="77" t="s">
        <v>166</v>
      </c>
      <c r="K139" s="287"/>
      <c r="L139" s="287"/>
      <c r="M139" s="287"/>
      <c r="N139" s="287"/>
      <c r="O139" s="287"/>
      <c r="P139" s="287"/>
      <c r="Q139" s="287"/>
      <c r="R139" s="287"/>
      <c r="S139" s="288"/>
      <c r="T139" s="388" t="str">
        <f>IF(自己評価総括表!D45="■","■","□")</f>
        <v>□</v>
      </c>
      <c r="U139" s="255" t="s">
        <v>632</v>
      </c>
      <c r="V139" s="264"/>
    </row>
    <row r="140" spans="1:38" s="23" customFormat="1" ht="12.95" customHeight="1">
      <c r="A140" s="265" t="s">
        <v>209</v>
      </c>
      <c r="B140" s="266" t="s">
        <v>210</v>
      </c>
      <c r="C140" s="267"/>
      <c r="D140" s="205"/>
      <c r="E140" s="110" t="s">
        <v>196</v>
      </c>
      <c r="F140" s="289"/>
      <c r="G140" s="110"/>
      <c r="H140" s="213"/>
      <c r="I140" s="213"/>
      <c r="J140" s="213"/>
      <c r="K140" s="213"/>
      <c r="L140" s="213"/>
      <c r="M140" s="213"/>
      <c r="N140" s="213"/>
      <c r="O140" s="213"/>
      <c r="P140" s="213"/>
      <c r="Q140" s="213"/>
      <c r="R140" s="213"/>
      <c r="S140" s="267"/>
      <c r="T140" s="388" t="str">
        <f>IF(自己評価総括表!E45="■","■","□")</f>
        <v>□</v>
      </c>
      <c r="U140" s="251" t="s">
        <v>633</v>
      </c>
      <c r="V140" s="268"/>
    </row>
    <row r="141" spans="1:38" s="23" customFormat="1" ht="12.95" customHeight="1">
      <c r="A141" s="265"/>
      <c r="B141" s="266"/>
      <c r="C141" s="267"/>
      <c r="D141" s="205"/>
      <c r="E141" s="365" t="s">
        <v>514</v>
      </c>
      <c r="F141" s="110" t="s">
        <v>199</v>
      </c>
      <c r="G141" s="289"/>
      <c r="H141" s="290"/>
      <c r="I141" s="290"/>
      <c r="J141" s="290"/>
      <c r="K141" s="290"/>
      <c r="L141" s="290"/>
      <c r="M141" s="290"/>
      <c r="N141" s="290"/>
      <c r="O141" s="290"/>
      <c r="P141" s="290"/>
      <c r="Q141" s="290"/>
      <c r="R141" s="290"/>
      <c r="S141" s="291"/>
      <c r="T141" s="388" t="str">
        <f>IF(自己評価総括表!F45="■","■","□")</f>
        <v>□</v>
      </c>
      <c r="U141" s="251" t="s">
        <v>634</v>
      </c>
      <c r="V141" s="268"/>
    </row>
    <row r="142" spans="1:38" s="23" customFormat="1" ht="12.95" customHeight="1">
      <c r="A142" s="265"/>
      <c r="B142" s="229" t="str">
        <f>IF(自己評価総括表!A45="□","■","□")</f>
        <v>■</v>
      </c>
      <c r="C142" s="228" t="s">
        <v>1805</v>
      </c>
      <c r="D142" s="205"/>
      <c r="E142" s="110"/>
      <c r="F142" s="365" t="s">
        <v>514</v>
      </c>
      <c r="G142" s="110" t="s">
        <v>200</v>
      </c>
      <c r="H142" s="290"/>
      <c r="I142" s="290"/>
      <c r="J142" s="290"/>
      <c r="K142" s="290"/>
      <c r="L142" s="290"/>
      <c r="M142" s="290"/>
      <c r="N142" s="290"/>
      <c r="O142" s="290"/>
      <c r="P142" s="290"/>
      <c r="Q142" s="290"/>
      <c r="R142" s="290"/>
      <c r="S142" s="291"/>
      <c r="T142" s="388" t="str">
        <f>IF(自己評価総括表!G45="■","■","□")</f>
        <v>□</v>
      </c>
      <c r="U142" s="1491" t="s">
        <v>470</v>
      </c>
      <c r="V142" s="1492"/>
    </row>
    <row r="143" spans="1:38" s="23" customFormat="1" ht="12.95" customHeight="1">
      <c r="A143" s="265"/>
      <c r="B143" s="266"/>
      <c r="C143" s="267"/>
      <c r="D143" s="205"/>
      <c r="E143" s="365" t="s">
        <v>514</v>
      </c>
      <c r="F143" s="110" t="s">
        <v>224</v>
      </c>
      <c r="G143" s="110"/>
      <c r="H143" s="290"/>
      <c r="I143" s="290"/>
      <c r="J143" s="290"/>
      <c r="K143" s="290"/>
      <c r="L143" s="290"/>
      <c r="M143" s="290"/>
      <c r="N143" s="290"/>
      <c r="O143" s="290"/>
      <c r="P143" s="290"/>
      <c r="Q143" s="290"/>
      <c r="R143" s="290"/>
      <c r="S143" s="291"/>
      <c r="T143" s="275"/>
      <c r="U143" s="251"/>
      <c r="V143" s="268"/>
    </row>
    <row r="144" spans="1:38" s="23" customFormat="1" ht="12.95" customHeight="1">
      <c r="A144" s="265"/>
      <c r="B144" s="266"/>
      <c r="C144" s="267"/>
      <c r="D144" s="292"/>
      <c r="E144" s="366" t="s">
        <v>514</v>
      </c>
      <c r="F144" s="293" t="s">
        <v>201</v>
      </c>
      <c r="G144" s="293"/>
      <c r="H144" s="294"/>
      <c r="I144" s="294"/>
      <c r="J144" s="294"/>
      <c r="K144" s="294"/>
      <c r="L144" s="294"/>
      <c r="M144" s="294"/>
      <c r="N144" s="294"/>
      <c r="O144" s="294"/>
      <c r="P144" s="294"/>
      <c r="Q144" s="294"/>
      <c r="R144" s="294"/>
      <c r="S144" s="295"/>
      <c r="T144" s="275"/>
      <c r="U144" s="251"/>
      <c r="V144" s="268"/>
    </row>
    <row r="145" spans="1:22" s="23" customFormat="1" ht="12.95" customHeight="1">
      <c r="A145" s="265"/>
      <c r="B145" s="266"/>
      <c r="C145" s="267"/>
      <c r="D145" s="205"/>
      <c r="E145" s="110" t="s">
        <v>197</v>
      </c>
      <c r="F145" s="110"/>
      <c r="G145" s="110"/>
      <c r="H145" s="290"/>
      <c r="I145" s="290"/>
      <c r="J145" s="290"/>
      <c r="K145" s="290"/>
      <c r="L145" s="290"/>
      <c r="M145" s="290"/>
      <c r="N145" s="290"/>
      <c r="O145" s="290"/>
      <c r="P145" s="290"/>
      <c r="Q145" s="290"/>
      <c r="R145" s="290"/>
      <c r="S145" s="291"/>
      <c r="T145" s="275"/>
      <c r="U145" s="251"/>
      <c r="V145" s="268"/>
    </row>
    <row r="146" spans="1:22" s="23" customFormat="1" ht="12.95" customHeight="1">
      <c r="A146" s="265"/>
      <c r="B146" s="266"/>
      <c r="C146" s="267"/>
      <c r="D146" s="205"/>
      <c r="E146" s="365" t="s">
        <v>514</v>
      </c>
      <c r="F146" s="110" t="s">
        <v>199</v>
      </c>
      <c r="G146" s="289"/>
      <c r="H146" s="290"/>
      <c r="I146" s="290"/>
      <c r="J146" s="290"/>
      <c r="K146" s="290"/>
      <c r="L146" s="290"/>
      <c r="M146" s="290"/>
      <c r="N146" s="290"/>
      <c r="O146" s="290"/>
      <c r="P146" s="290"/>
      <c r="Q146" s="290"/>
      <c r="R146" s="290"/>
      <c r="S146" s="291"/>
      <c r="T146" s="275"/>
      <c r="U146" s="251"/>
      <c r="V146" s="268"/>
    </row>
    <row r="147" spans="1:22" s="23" customFormat="1" ht="12.95" customHeight="1">
      <c r="A147" s="265"/>
      <c r="B147" s="266"/>
      <c r="C147" s="267"/>
      <c r="D147" s="205"/>
      <c r="E147" s="110"/>
      <c r="F147" s="365" t="s">
        <v>514</v>
      </c>
      <c r="G147" s="110" t="s">
        <v>200</v>
      </c>
      <c r="H147" s="290"/>
      <c r="I147" s="290"/>
      <c r="J147" s="290"/>
      <c r="K147" s="290"/>
      <c r="L147" s="290"/>
      <c r="M147" s="290"/>
      <c r="N147" s="290"/>
      <c r="O147" s="290"/>
      <c r="P147" s="290"/>
      <c r="Q147" s="290"/>
      <c r="R147" s="290"/>
      <c r="S147" s="291"/>
      <c r="T147" s="275"/>
      <c r="U147" s="251"/>
      <c r="V147" s="268"/>
    </row>
    <row r="148" spans="1:22" s="23" customFormat="1" ht="12.95" customHeight="1">
      <c r="A148" s="265"/>
      <c r="B148" s="266"/>
      <c r="C148" s="267"/>
      <c r="D148" s="205"/>
      <c r="E148" s="365" t="s">
        <v>514</v>
      </c>
      <c r="F148" s="110" t="s">
        <v>224</v>
      </c>
      <c r="G148" s="110"/>
      <c r="H148" s="290"/>
      <c r="I148" s="290"/>
      <c r="J148" s="290"/>
      <c r="K148" s="290"/>
      <c r="L148" s="290"/>
      <c r="M148" s="290"/>
      <c r="N148" s="290"/>
      <c r="O148" s="290"/>
      <c r="P148" s="290"/>
      <c r="Q148" s="290"/>
      <c r="R148" s="290"/>
      <c r="S148" s="291"/>
      <c r="T148" s="275"/>
      <c r="U148" s="251"/>
      <c r="V148" s="268"/>
    </row>
    <row r="149" spans="1:22" s="23" customFormat="1" ht="12.95" customHeight="1">
      <c r="A149" s="265"/>
      <c r="B149" s="266"/>
      <c r="C149" s="267"/>
      <c r="D149" s="292"/>
      <c r="E149" s="366" t="s">
        <v>514</v>
      </c>
      <c r="F149" s="293" t="s">
        <v>201</v>
      </c>
      <c r="G149" s="293"/>
      <c r="H149" s="294"/>
      <c r="I149" s="294"/>
      <c r="J149" s="294"/>
      <c r="K149" s="294"/>
      <c r="L149" s="294"/>
      <c r="M149" s="294"/>
      <c r="N149" s="294"/>
      <c r="O149" s="294"/>
      <c r="P149" s="294"/>
      <c r="Q149" s="294"/>
      <c r="R149" s="294"/>
      <c r="S149" s="295"/>
      <c r="T149" s="275"/>
      <c r="U149" s="251"/>
      <c r="V149" s="268"/>
    </row>
    <row r="150" spans="1:22" s="23" customFormat="1" ht="12.95" customHeight="1">
      <c r="A150" s="265"/>
      <c r="B150" s="266"/>
      <c r="C150" s="267"/>
      <c r="D150" s="205"/>
      <c r="E150" s="110" t="s">
        <v>198</v>
      </c>
      <c r="F150" s="110"/>
      <c r="G150" s="110"/>
      <c r="H150" s="290"/>
      <c r="I150" s="290"/>
      <c r="J150" s="290"/>
      <c r="K150" s="290"/>
      <c r="L150" s="290"/>
      <c r="M150" s="290"/>
      <c r="N150" s="290"/>
      <c r="O150" s="290"/>
      <c r="P150" s="290"/>
      <c r="Q150" s="290"/>
      <c r="R150" s="290"/>
      <c r="S150" s="291"/>
      <c r="T150" s="275"/>
      <c r="U150" s="251"/>
      <c r="V150" s="268"/>
    </row>
    <row r="151" spans="1:22" s="23" customFormat="1" ht="12.95" customHeight="1">
      <c r="A151" s="265"/>
      <c r="B151" s="266"/>
      <c r="C151" s="267"/>
      <c r="D151" s="205"/>
      <c r="E151" s="365" t="s">
        <v>514</v>
      </c>
      <c r="F151" s="110" t="s">
        <v>199</v>
      </c>
      <c r="G151" s="289"/>
      <c r="H151" s="290"/>
      <c r="I151" s="290"/>
      <c r="J151" s="290"/>
      <c r="K151" s="290"/>
      <c r="L151" s="290"/>
      <c r="M151" s="290"/>
      <c r="N151" s="290"/>
      <c r="O151" s="290"/>
      <c r="P151" s="290"/>
      <c r="Q151" s="290"/>
      <c r="R151" s="290"/>
      <c r="S151" s="291"/>
      <c r="T151" s="275"/>
      <c r="U151" s="251"/>
      <c r="V151" s="268"/>
    </row>
    <row r="152" spans="1:22" s="23" customFormat="1" ht="12.95" customHeight="1">
      <c r="A152" s="265"/>
      <c r="B152" s="266"/>
      <c r="C152" s="267"/>
      <c r="D152" s="205"/>
      <c r="E152" s="110"/>
      <c r="F152" s="365" t="s">
        <v>514</v>
      </c>
      <c r="G152" s="110" t="s">
        <v>200</v>
      </c>
      <c r="H152" s="290"/>
      <c r="I152" s="290"/>
      <c r="J152" s="290"/>
      <c r="K152" s="290"/>
      <c r="L152" s="290"/>
      <c r="M152" s="290"/>
      <c r="N152" s="290"/>
      <c r="O152" s="290"/>
      <c r="P152" s="290"/>
      <c r="Q152" s="290"/>
      <c r="R152" s="290"/>
      <c r="S152" s="291"/>
      <c r="T152" s="275"/>
      <c r="U152" s="251"/>
      <c r="V152" s="268"/>
    </row>
    <row r="153" spans="1:22" s="23" customFormat="1" ht="12.95" customHeight="1">
      <c r="A153" s="265"/>
      <c r="B153" s="266"/>
      <c r="C153" s="267"/>
      <c r="D153" s="205"/>
      <c r="E153" s="365" t="s">
        <v>514</v>
      </c>
      <c r="F153" s="110" t="s">
        <v>224</v>
      </c>
      <c r="G153" s="110"/>
      <c r="H153" s="290"/>
      <c r="I153" s="290"/>
      <c r="J153" s="290"/>
      <c r="K153" s="290"/>
      <c r="L153" s="290"/>
      <c r="M153" s="290"/>
      <c r="N153" s="290"/>
      <c r="O153" s="290"/>
      <c r="P153" s="290"/>
      <c r="Q153" s="290"/>
      <c r="R153" s="290"/>
      <c r="S153" s="291"/>
      <c r="T153" s="275"/>
      <c r="U153" s="251"/>
      <c r="V153" s="268"/>
    </row>
    <row r="154" spans="1:22" s="23" customFormat="1" ht="12.95" customHeight="1">
      <c r="A154" s="265"/>
      <c r="B154" s="266"/>
      <c r="C154" s="267"/>
      <c r="D154" s="207"/>
      <c r="E154" s="367" t="s">
        <v>514</v>
      </c>
      <c r="F154" s="296" t="s">
        <v>201</v>
      </c>
      <c r="G154" s="296"/>
      <c r="H154" s="297"/>
      <c r="I154" s="297"/>
      <c r="J154" s="297"/>
      <c r="K154" s="297"/>
      <c r="L154" s="297"/>
      <c r="M154" s="297"/>
      <c r="N154" s="297"/>
      <c r="O154" s="297"/>
      <c r="P154" s="297"/>
      <c r="Q154" s="297"/>
      <c r="R154" s="297"/>
      <c r="S154" s="298"/>
      <c r="T154" s="391"/>
      <c r="U154" s="251"/>
      <c r="V154" s="281"/>
    </row>
    <row r="155" spans="1:22" s="23" customFormat="1" ht="12.95" customHeight="1">
      <c r="A155" s="265"/>
      <c r="B155" s="266"/>
      <c r="C155" s="267"/>
      <c r="D155" s="292" t="s">
        <v>795</v>
      </c>
      <c r="E155" s="1547">
        <v>2</v>
      </c>
      <c r="F155" s="1547"/>
      <c r="G155" s="299" t="s">
        <v>527</v>
      </c>
      <c r="H155" s="78" t="s">
        <v>208</v>
      </c>
      <c r="I155" s="78"/>
      <c r="J155" s="79" t="s">
        <v>166</v>
      </c>
      <c r="K155" s="300"/>
      <c r="L155" s="300"/>
      <c r="M155" s="300"/>
      <c r="N155" s="300"/>
      <c r="O155" s="300"/>
      <c r="P155" s="300"/>
      <c r="Q155" s="300"/>
      <c r="R155" s="300"/>
      <c r="S155" s="301"/>
      <c r="T155" s="388" t="str">
        <f>IF(自己評価総括表!D45="■","■","□")</f>
        <v>□</v>
      </c>
      <c r="U155" s="279" t="s">
        <v>632</v>
      </c>
      <c r="V155" s="268"/>
    </row>
    <row r="156" spans="1:22" s="23" customFormat="1" ht="12.95" customHeight="1">
      <c r="A156" s="265"/>
      <c r="B156" s="266"/>
      <c r="C156" s="267"/>
      <c r="D156" s="205"/>
      <c r="E156" s="110" t="s">
        <v>196</v>
      </c>
      <c r="F156" s="289"/>
      <c r="G156" s="110"/>
      <c r="H156" s="213"/>
      <c r="I156" s="213"/>
      <c r="J156" s="213"/>
      <c r="K156" s="213"/>
      <c r="L156" s="213"/>
      <c r="M156" s="213"/>
      <c r="N156" s="213"/>
      <c r="O156" s="213"/>
      <c r="P156" s="213"/>
      <c r="Q156" s="213"/>
      <c r="R156" s="213"/>
      <c r="S156" s="267"/>
      <c r="T156" s="388" t="str">
        <f>IF(自己評価総括表!E45="■","■","□")</f>
        <v>□</v>
      </c>
      <c r="U156" s="251" t="s">
        <v>633</v>
      </c>
      <c r="V156" s="268"/>
    </row>
    <row r="157" spans="1:22" s="23" customFormat="1" ht="12.95" customHeight="1">
      <c r="A157" s="265"/>
      <c r="B157" s="266"/>
      <c r="C157" s="267"/>
      <c r="D157" s="205"/>
      <c r="E157" s="365" t="s">
        <v>514</v>
      </c>
      <c r="F157" s="110" t="s">
        <v>199</v>
      </c>
      <c r="G157" s="289"/>
      <c r="H157" s="290"/>
      <c r="I157" s="290"/>
      <c r="J157" s="290"/>
      <c r="K157" s="290"/>
      <c r="L157" s="290"/>
      <c r="M157" s="290"/>
      <c r="N157" s="290"/>
      <c r="O157" s="290"/>
      <c r="P157" s="290"/>
      <c r="Q157" s="290"/>
      <c r="R157" s="290"/>
      <c r="S157" s="291"/>
      <c r="T157" s="388" t="str">
        <f>IF(自己評価総括表!F45="■","■","□")</f>
        <v>□</v>
      </c>
      <c r="U157" s="251" t="s">
        <v>634</v>
      </c>
      <c r="V157" s="268"/>
    </row>
    <row r="158" spans="1:22" s="23" customFormat="1" ht="12.95" customHeight="1">
      <c r="A158" s="265"/>
      <c r="B158" s="266"/>
      <c r="C158" s="267"/>
      <c r="D158" s="205"/>
      <c r="E158" s="110"/>
      <c r="F158" s="365" t="s">
        <v>514</v>
      </c>
      <c r="G158" s="110" t="s">
        <v>200</v>
      </c>
      <c r="H158" s="290"/>
      <c r="I158" s="290"/>
      <c r="J158" s="290"/>
      <c r="K158" s="290"/>
      <c r="L158" s="290"/>
      <c r="M158" s="290"/>
      <c r="N158" s="290"/>
      <c r="O158" s="290"/>
      <c r="P158" s="290"/>
      <c r="Q158" s="290"/>
      <c r="R158" s="290"/>
      <c r="S158" s="291"/>
      <c r="T158" s="388" t="str">
        <f>IF(自己評価総括表!G45="■","■","□")</f>
        <v>□</v>
      </c>
      <c r="U158" s="1491" t="s">
        <v>470</v>
      </c>
      <c r="V158" s="1492"/>
    </row>
    <row r="159" spans="1:22" s="23" customFormat="1" ht="12.95" customHeight="1">
      <c r="A159" s="265"/>
      <c r="B159" s="266"/>
      <c r="C159" s="267"/>
      <c r="D159" s="205"/>
      <c r="E159" s="365" t="s">
        <v>514</v>
      </c>
      <c r="F159" s="110" t="s">
        <v>224</v>
      </c>
      <c r="G159" s="110"/>
      <c r="H159" s="290"/>
      <c r="I159" s="290"/>
      <c r="J159" s="290"/>
      <c r="K159" s="290"/>
      <c r="L159" s="290"/>
      <c r="M159" s="290"/>
      <c r="N159" s="290"/>
      <c r="O159" s="290"/>
      <c r="P159" s="290"/>
      <c r="Q159" s="290"/>
      <c r="R159" s="290"/>
      <c r="S159" s="291"/>
      <c r="T159" s="275"/>
      <c r="U159" s="251"/>
      <c r="V159" s="268"/>
    </row>
    <row r="160" spans="1:22" s="23" customFormat="1" ht="12.95" customHeight="1">
      <c r="A160" s="265"/>
      <c r="B160" s="266"/>
      <c r="C160" s="267"/>
      <c r="D160" s="292"/>
      <c r="E160" s="366" t="s">
        <v>514</v>
      </c>
      <c r="F160" s="293" t="s">
        <v>201</v>
      </c>
      <c r="G160" s="293"/>
      <c r="H160" s="294"/>
      <c r="I160" s="294"/>
      <c r="J160" s="294"/>
      <c r="K160" s="294"/>
      <c r="L160" s="294"/>
      <c r="M160" s="294"/>
      <c r="N160" s="294"/>
      <c r="O160" s="294"/>
      <c r="P160" s="294"/>
      <c r="Q160" s="294"/>
      <c r="R160" s="294"/>
      <c r="S160" s="295"/>
      <c r="T160" s="275"/>
      <c r="U160" s="251"/>
      <c r="V160" s="268"/>
    </row>
    <row r="161" spans="1:22" s="23" customFormat="1" ht="12.95" customHeight="1">
      <c r="A161" s="265"/>
      <c r="B161" s="266"/>
      <c r="C161" s="267"/>
      <c r="D161" s="205"/>
      <c r="E161" s="110" t="s">
        <v>197</v>
      </c>
      <c r="F161" s="110"/>
      <c r="G161" s="110"/>
      <c r="H161" s="290"/>
      <c r="I161" s="290"/>
      <c r="J161" s="290"/>
      <c r="K161" s="290"/>
      <c r="L161" s="290"/>
      <c r="M161" s="290"/>
      <c r="N161" s="290"/>
      <c r="O161" s="290"/>
      <c r="P161" s="290"/>
      <c r="Q161" s="290"/>
      <c r="R161" s="290"/>
      <c r="S161" s="291"/>
      <c r="T161" s="275"/>
      <c r="U161" s="251"/>
      <c r="V161" s="268"/>
    </row>
    <row r="162" spans="1:22" s="23" customFormat="1" ht="12.95" customHeight="1">
      <c r="A162" s="265"/>
      <c r="B162" s="266"/>
      <c r="C162" s="267"/>
      <c r="D162" s="205"/>
      <c r="E162" s="365" t="s">
        <v>514</v>
      </c>
      <c r="F162" s="110" t="s">
        <v>199</v>
      </c>
      <c r="G162" s="289"/>
      <c r="H162" s="290"/>
      <c r="I162" s="290"/>
      <c r="J162" s="290"/>
      <c r="K162" s="290"/>
      <c r="L162" s="290"/>
      <c r="M162" s="290"/>
      <c r="N162" s="290"/>
      <c r="O162" s="290"/>
      <c r="P162" s="290"/>
      <c r="Q162" s="290"/>
      <c r="R162" s="290"/>
      <c r="S162" s="291"/>
      <c r="T162" s="275"/>
      <c r="U162" s="251"/>
      <c r="V162" s="268"/>
    </row>
    <row r="163" spans="1:22" s="23" customFormat="1" ht="12.95" customHeight="1">
      <c r="A163" s="265"/>
      <c r="B163" s="266"/>
      <c r="C163" s="267"/>
      <c r="D163" s="205"/>
      <c r="E163" s="110"/>
      <c r="F163" s="365" t="s">
        <v>514</v>
      </c>
      <c r="G163" s="110" t="s">
        <v>200</v>
      </c>
      <c r="H163" s="290"/>
      <c r="I163" s="290"/>
      <c r="J163" s="290"/>
      <c r="K163" s="290"/>
      <c r="L163" s="290"/>
      <c r="M163" s="290"/>
      <c r="N163" s="290"/>
      <c r="O163" s="290"/>
      <c r="P163" s="290"/>
      <c r="Q163" s="290"/>
      <c r="R163" s="290"/>
      <c r="S163" s="291"/>
      <c r="T163" s="275"/>
      <c r="U163" s="251"/>
      <c r="V163" s="268"/>
    </row>
    <row r="164" spans="1:22" s="23" customFormat="1" ht="12.95" customHeight="1">
      <c r="A164" s="265"/>
      <c r="B164" s="266"/>
      <c r="C164" s="267"/>
      <c r="D164" s="205"/>
      <c r="E164" s="365" t="s">
        <v>514</v>
      </c>
      <c r="F164" s="110" t="s">
        <v>224</v>
      </c>
      <c r="G164" s="110"/>
      <c r="H164" s="290"/>
      <c r="I164" s="290"/>
      <c r="J164" s="290"/>
      <c r="K164" s="290"/>
      <c r="L164" s="290"/>
      <c r="M164" s="290"/>
      <c r="N164" s="290"/>
      <c r="O164" s="290"/>
      <c r="P164" s="290"/>
      <c r="Q164" s="290"/>
      <c r="R164" s="290"/>
      <c r="S164" s="291"/>
      <c r="T164" s="275"/>
      <c r="U164" s="251"/>
      <c r="V164" s="268"/>
    </row>
    <row r="165" spans="1:22" s="23" customFormat="1" ht="12.95" customHeight="1">
      <c r="A165" s="265"/>
      <c r="B165" s="266"/>
      <c r="C165" s="267"/>
      <c r="D165" s="292"/>
      <c r="E165" s="366" t="s">
        <v>514</v>
      </c>
      <c r="F165" s="293" t="s">
        <v>201</v>
      </c>
      <c r="G165" s="293"/>
      <c r="H165" s="294"/>
      <c r="I165" s="294"/>
      <c r="J165" s="294"/>
      <c r="K165" s="294"/>
      <c r="L165" s="294"/>
      <c r="M165" s="294"/>
      <c r="N165" s="294"/>
      <c r="O165" s="294"/>
      <c r="P165" s="294"/>
      <c r="Q165" s="294"/>
      <c r="R165" s="294"/>
      <c r="S165" s="295"/>
      <c r="T165" s="275"/>
      <c r="U165" s="251"/>
      <c r="V165" s="268"/>
    </row>
    <row r="166" spans="1:22" s="23" customFormat="1" ht="12.95" customHeight="1">
      <c r="A166" s="265"/>
      <c r="B166" s="266"/>
      <c r="C166" s="267"/>
      <c r="D166" s="205"/>
      <c r="E166" s="110" t="s">
        <v>198</v>
      </c>
      <c r="F166" s="110"/>
      <c r="G166" s="110"/>
      <c r="H166" s="290"/>
      <c r="I166" s="290"/>
      <c r="J166" s="290"/>
      <c r="K166" s="290"/>
      <c r="L166" s="290"/>
      <c r="M166" s="290"/>
      <c r="N166" s="290"/>
      <c r="O166" s="290"/>
      <c r="P166" s="290"/>
      <c r="Q166" s="290"/>
      <c r="R166" s="290"/>
      <c r="S166" s="291"/>
      <c r="T166" s="275"/>
      <c r="U166" s="251"/>
      <c r="V166" s="268"/>
    </row>
    <row r="167" spans="1:22" s="23" customFormat="1" ht="12.95" customHeight="1">
      <c r="A167" s="265"/>
      <c r="B167" s="266"/>
      <c r="C167" s="267"/>
      <c r="D167" s="205"/>
      <c r="E167" s="365" t="s">
        <v>514</v>
      </c>
      <c r="F167" s="110" t="s">
        <v>199</v>
      </c>
      <c r="G167" s="289"/>
      <c r="H167" s="290"/>
      <c r="I167" s="290"/>
      <c r="J167" s="290"/>
      <c r="K167" s="290"/>
      <c r="L167" s="290"/>
      <c r="M167" s="290"/>
      <c r="N167" s="290"/>
      <c r="O167" s="290"/>
      <c r="P167" s="290"/>
      <c r="Q167" s="290"/>
      <c r="R167" s="290"/>
      <c r="S167" s="291"/>
      <c r="T167" s="275"/>
      <c r="U167" s="251"/>
      <c r="V167" s="268"/>
    </row>
    <row r="168" spans="1:22" s="23" customFormat="1" ht="12.95" customHeight="1">
      <c r="A168" s="265"/>
      <c r="B168" s="266"/>
      <c r="C168" s="267"/>
      <c r="D168" s="205"/>
      <c r="E168" s="110"/>
      <c r="F168" s="365" t="s">
        <v>514</v>
      </c>
      <c r="G168" s="110" t="s">
        <v>200</v>
      </c>
      <c r="H168" s="290"/>
      <c r="I168" s="290"/>
      <c r="J168" s="290"/>
      <c r="K168" s="290"/>
      <c r="L168" s="290"/>
      <c r="M168" s="290"/>
      <c r="N168" s="290"/>
      <c r="O168" s="290"/>
      <c r="P168" s="290"/>
      <c r="Q168" s="290"/>
      <c r="R168" s="290"/>
      <c r="S168" s="291"/>
      <c r="T168" s="275"/>
      <c r="U168" s="251"/>
      <c r="V168" s="268"/>
    </row>
    <row r="169" spans="1:22" s="23" customFormat="1" ht="12.95" customHeight="1">
      <c r="A169" s="265"/>
      <c r="B169" s="266"/>
      <c r="C169" s="267"/>
      <c r="D169" s="205"/>
      <c r="E169" s="365" t="s">
        <v>514</v>
      </c>
      <c r="F169" s="110" t="s">
        <v>224</v>
      </c>
      <c r="G169" s="110"/>
      <c r="H169" s="290"/>
      <c r="I169" s="290"/>
      <c r="J169" s="290"/>
      <c r="K169" s="290"/>
      <c r="L169" s="290"/>
      <c r="M169" s="290"/>
      <c r="N169" s="290"/>
      <c r="O169" s="290"/>
      <c r="P169" s="290"/>
      <c r="Q169" s="290"/>
      <c r="R169" s="290"/>
      <c r="S169" s="291"/>
      <c r="T169" s="275"/>
      <c r="U169" s="251"/>
      <c r="V169" s="268"/>
    </row>
    <row r="170" spans="1:22" s="23" customFormat="1" ht="12.95" customHeight="1">
      <c r="A170" s="265"/>
      <c r="B170" s="266"/>
      <c r="C170" s="267"/>
      <c r="D170" s="207"/>
      <c r="E170" s="367" t="s">
        <v>514</v>
      </c>
      <c r="F170" s="296" t="s">
        <v>201</v>
      </c>
      <c r="G170" s="296"/>
      <c r="H170" s="297"/>
      <c r="I170" s="297"/>
      <c r="J170" s="297"/>
      <c r="K170" s="297"/>
      <c r="L170" s="297"/>
      <c r="M170" s="297"/>
      <c r="N170" s="297"/>
      <c r="O170" s="297"/>
      <c r="P170" s="297"/>
      <c r="Q170" s="297"/>
      <c r="R170" s="297"/>
      <c r="S170" s="298"/>
      <c r="T170" s="302"/>
      <c r="U170" s="276"/>
      <c r="V170" s="281"/>
    </row>
    <row r="171" spans="1:22" s="23" customFormat="1" ht="12.95" customHeight="1">
      <c r="A171" s="265"/>
      <c r="B171" s="266"/>
      <c r="C171" s="267"/>
      <c r="D171" s="292" t="s">
        <v>795</v>
      </c>
      <c r="E171" s="1547"/>
      <c r="F171" s="1547"/>
      <c r="G171" s="299" t="s">
        <v>527</v>
      </c>
      <c r="H171" s="78" t="s">
        <v>208</v>
      </c>
      <c r="I171" s="78"/>
      <c r="J171" s="79" t="s">
        <v>166</v>
      </c>
      <c r="K171" s="300"/>
      <c r="L171" s="300"/>
      <c r="M171" s="300"/>
      <c r="N171" s="300"/>
      <c r="O171" s="300"/>
      <c r="P171" s="300"/>
      <c r="Q171" s="300"/>
      <c r="R171" s="300"/>
      <c r="S171" s="301"/>
      <c r="T171" s="388" t="str">
        <f>IF(自己評価総括表!D45="■","■","□")</f>
        <v>□</v>
      </c>
      <c r="U171" s="279" t="s">
        <v>632</v>
      </c>
      <c r="V171" s="268"/>
    </row>
    <row r="172" spans="1:22" s="23" customFormat="1" ht="12.95" customHeight="1">
      <c r="A172" s="265"/>
      <c r="B172" s="266"/>
      <c r="C172" s="267"/>
      <c r="D172" s="205"/>
      <c r="E172" s="110" t="s">
        <v>196</v>
      </c>
      <c r="F172" s="289"/>
      <c r="G172" s="110"/>
      <c r="H172" s="213"/>
      <c r="I172" s="213"/>
      <c r="J172" s="213"/>
      <c r="K172" s="213"/>
      <c r="L172" s="213"/>
      <c r="M172" s="213"/>
      <c r="N172" s="213"/>
      <c r="O172" s="213"/>
      <c r="P172" s="213"/>
      <c r="Q172" s="213"/>
      <c r="R172" s="213"/>
      <c r="S172" s="267"/>
      <c r="T172" s="388" t="str">
        <f>IF(自己評価総括表!E45="■","■","□")</f>
        <v>□</v>
      </c>
      <c r="U172" s="251" t="s">
        <v>633</v>
      </c>
      <c r="V172" s="268"/>
    </row>
    <row r="173" spans="1:22" s="23" customFormat="1" ht="12.95" customHeight="1">
      <c r="A173" s="265"/>
      <c r="B173" s="266"/>
      <c r="C173" s="267"/>
      <c r="D173" s="205"/>
      <c r="E173" s="365" t="s">
        <v>514</v>
      </c>
      <c r="F173" s="110" t="s">
        <v>199</v>
      </c>
      <c r="G173" s="289"/>
      <c r="H173" s="290"/>
      <c r="I173" s="290"/>
      <c r="J173" s="290"/>
      <c r="K173" s="290"/>
      <c r="L173" s="290"/>
      <c r="M173" s="290"/>
      <c r="N173" s="290"/>
      <c r="O173" s="290"/>
      <c r="P173" s="290"/>
      <c r="Q173" s="290"/>
      <c r="R173" s="290"/>
      <c r="S173" s="291"/>
      <c r="T173" s="388" t="str">
        <f>IF(自己評価総括表!F45="■","■","□")</f>
        <v>□</v>
      </c>
      <c r="U173" s="251" t="s">
        <v>634</v>
      </c>
      <c r="V173" s="268"/>
    </row>
    <row r="174" spans="1:22" s="23" customFormat="1" ht="12.95" customHeight="1">
      <c r="A174" s="265"/>
      <c r="B174" s="266"/>
      <c r="C174" s="267"/>
      <c r="D174" s="205"/>
      <c r="E174" s="110"/>
      <c r="F174" s="365" t="s">
        <v>514</v>
      </c>
      <c r="G174" s="110" t="s">
        <v>200</v>
      </c>
      <c r="H174" s="290"/>
      <c r="I174" s="290"/>
      <c r="J174" s="290"/>
      <c r="K174" s="290"/>
      <c r="L174" s="290"/>
      <c r="M174" s="290"/>
      <c r="N174" s="290"/>
      <c r="O174" s="290"/>
      <c r="P174" s="290"/>
      <c r="Q174" s="290"/>
      <c r="R174" s="290"/>
      <c r="S174" s="291"/>
      <c r="T174" s="388" t="str">
        <f>IF(自己評価総括表!G45="■","■","□")</f>
        <v>□</v>
      </c>
      <c r="U174" s="1491" t="s">
        <v>470</v>
      </c>
      <c r="V174" s="1492"/>
    </row>
    <row r="175" spans="1:22" s="23" customFormat="1" ht="12.95" customHeight="1">
      <c r="A175" s="265"/>
      <c r="B175" s="266"/>
      <c r="C175" s="267"/>
      <c r="D175" s="205"/>
      <c r="E175" s="365" t="s">
        <v>514</v>
      </c>
      <c r="F175" s="110" t="s">
        <v>224</v>
      </c>
      <c r="G175" s="110"/>
      <c r="H175" s="290"/>
      <c r="I175" s="290"/>
      <c r="J175" s="290"/>
      <c r="K175" s="290"/>
      <c r="L175" s="290"/>
      <c r="M175" s="290"/>
      <c r="N175" s="290"/>
      <c r="O175" s="290"/>
      <c r="P175" s="290"/>
      <c r="Q175" s="290"/>
      <c r="R175" s="290"/>
      <c r="S175" s="291"/>
      <c r="T175" s="275"/>
      <c r="U175" s="251"/>
      <c r="V175" s="268"/>
    </row>
    <row r="176" spans="1:22" s="23" customFormat="1" ht="12.95" customHeight="1">
      <c r="A176" s="265"/>
      <c r="B176" s="266"/>
      <c r="C176" s="267"/>
      <c r="D176" s="292"/>
      <c r="E176" s="366" t="s">
        <v>514</v>
      </c>
      <c r="F176" s="293" t="s">
        <v>201</v>
      </c>
      <c r="G176" s="293"/>
      <c r="H176" s="294"/>
      <c r="I176" s="294"/>
      <c r="J176" s="294"/>
      <c r="K176" s="294"/>
      <c r="L176" s="294"/>
      <c r="M176" s="294"/>
      <c r="N176" s="294"/>
      <c r="O176" s="294"/>
      <c r="P176" s="294"/>
      <c r="Q176" s="294"/>
      <c r="R176" s="294"/>
      <c r="S176" s="295"/>
      <c r="T176" s="275"/>
      <c r="U176" s="251"/>
      <c r="V176" s="268"/>
    </row>
    <row r="177" spans="1:22" s="23" customFormat="1" ht="12.95" customHeight="1">
      <c r="A177" s="265"/>
      <c r="B177" s="266"/>
      <c r="C177" s="267"/>
      <c r="D177" s="205"/>
      <c r="E177" s="110" t="s">
        <v>197</v>
      </c>
      <c r="F177" s="110"/>
      <c r="G177" s="110"/>
      <c r="H177" s="290"/>
      <c r="I177" s="290"/>
      <c r="J177" s="290"/>
      <c r="K177" s="290"/>
      <c r="L177" s="290"/>
      <c r="M177" s="290"/>
      <c r="N177" s="290"/>
      <c r="O177" s="290"/>
      <c r="P177" s="290"/>
      <c r="Q177" s="290"/>
      <c r="R177" s="290"/>
      <c r="S177" s="291"/>
      <c r="T177" s="275"/>
      <c r="U177" s="251"/>
      <c r="V177" s="268"/>
    </row>
    <row r="178" spans="1:22" s="23" customFormat="1" ht="12.95" customHeight="1">
      <c r="A178" s="265"/>
      <c r="B178" s="266"/>
      <c r="C178" s="267"/>
      <c r="D178" s="205"/>
      <c r="E178" s="365" t="s">
        <v>514</v>
      </c>
      <c r="F178" s="110" t="s">
        <v>199</v>
      </c>
      <c r="G178" s="289"/>
      <c r="H178" s="290"/>
      <c r="I178" s="290"/>
      <c r="J178" s="290"/>
      <c r="K178" s="290"/>
      <c r="L178" s="290"/>
      <c r="M178" s="290"/>
      <c r="N178" s="290"/>
      <c r="O178" s="290"/>
      <c r="P178" s="290"/>
      <c r="Q178" s="290"/>
      <c r="R178" s="290"/>
      <c r="S178" s="291"/>
      <c r="T178" s="275"/>
      <c r="U178" s="251"/>
      <c r="V178" s="268"/>
    </row>
    <row r="179" spans="1:22" s="23" customFormat="1" ht="12.95" customHeight="1">
      <c r="A179" s="265"/>
      <c r="B179" s="266"/>
      <c r="C179" s="267"/>
      <c r="D179" s="205"/>
      <c r="E179" s="110"/>
      <c r="F179" s="365" t="s">
        <v>514</v>
      </c>
      <c r="G179" s="110" t="s">
        <v>200</v>
      </c>
      <c r="H179" s="290"/>
      <c r="I179" s="290"/>
      <c r="J179" s="290"/>
      <c r="K179" s="290"/>
      <c r="L179" s="290"/>
      <c r="M179" s="290"/>
      <c r="N179" s="290"/>
      <c r="O179" s="290"/>
      <c r="P179" s="290"/>
      <c r="Q179" s="290"/>
      <c r="R179" s="290"/>
      <c r="S179" s="291"/>
      <c r="T179" s="275"/>
      <c r="U179" s="251"/>
      <c r="V179" s="268"/>
    </row>
    <row r="180" spans="1:22" s="23" customFormat="1" ht="12.95" customHeight="1">
      <c r="A180" s="265"/>
      <c r="B180" s="266"/>
      <c r="C180" s="267"/>
      <c r="D180" s="205"/>
      <c r="E180" s="365" t="s">
        <v>514</v>
      </c>
      <c r="F180" s="110" t="s">
        <v>224</v>
      </c>
      <c r="G180" s="110"/>
      <c r="H180" s="290"/>
      <c r="I180" s="290"/>
      <c r="J180" s="290"/>
      <c r="K180" s="290"/>
      <c r="L180" s="290"/>
      <c r="M180" s="290"/>
      <c r="N180" s="290"/>
      <c r="O180" s="290"/>
      <c r="P180" s="290"/>
      <c r="Q180" s="290"/>
      <c r="R180" s="290"/>
      <c r="S180" s="291"/>
      <c r="T180" s="275"/>
      <c r="U180" s="251"/>
      <c r="V180" s="268"/>
    </row>
    <row r="181" spans="1:22" s="23" customFormat="1" ht="12.95" customHeight="1">
      <c r="A181" s="265"/>
      <c r="B181" s="266"/>
      <c r="C181" s="267"/>
      <c r="D181" s="292"/>
      <c r="E181" s="366" t="s">
        <v>514</v>
      </c>
      <c r="F181" s="293" t="s">
        <v>201</v>
      </c>
      <c r="G181" s="293"/>
      <c r="H181" s="294"/>
      <c r="I181" s="294"/>
      <c r="J181" s="294"/>
      <c r="K181" s="294"/>
      <c r="L181" s="294"/>
      <c r="M181" s="294"/>
      <c r="N181" s="294"/>
      <c r="O181" s="294"/>
      <c r="P181" s="294"/>
      <c r="Q181" s="294"/>
      <c r="R181" s="294"/>
      <c r="S181" s="295"/>
      <c r="T181" s="275"/>
      <c r="U181" s="251"/>
      <c r="V181" s="268"/>
    </row>
    <row r="182" spans="1:22" s="23" customFormat="1" ht="12.95" customHeight="1">
      <c r="A182" s="265"/>
      <c r="B182" s="266"/>
      <c r="C182" s="267"/>
      <c r="D182" s="205"/>
      <c r="E182" s="110" t="s">
        <v>198</v>
      </c>
      <c r="F182" s="110"/>
      <c r="G182" s="110"/>
      <c r="H182" s="290"/>
      <c r="I182" s="290"/>
      <c r="J182" s="290"/>
      <c r="K182" s="290"/>
      <c r="L182" s="290"/>
      <c r="M182" s="290"/>
      <c r="N182" s="290"/>
      <c r="O182" s="290"/>
      <c r="P182" s="290"/>
      <c r="Q182" s="290"/>
      <c r="R182" s="290"/>
      <c r="S182" s="291"/>
      <c r="T182" s="275"/>
      <c r="U182" s="251"/>
      <c r="V182" s="268"/>
    </row>
    <row r="183" spans="1:22" s="23" customFormat="1" ht="12.95" customHeight="1">
      <c r="A183" s="265"/>
      <c r="B183" s="266"/>
      <c r="C183" s="267"/>
      <c r="D183" s="205"/>
      <c r="E183" s="365" t="s">
        <v>514</v>
      </c>
      <c r="F183" s="110" t="s">
        <v>199</v>
      </c>
      <c r="G183" s="289"/>
      <c r="H183" s="290"/>
      <c r="I183" s="290"/>
      <c r="J183" s="290"/>
      <c r="K183" s="290"/>
      <c r="L183" s="290"/>
      <c r="M183" s="290"/>
      <c r="N183" s="290"/>
      <c r="O183" s="290"/>
      <c r="P183" s="290"/>
      <c r="Q183" s="290"/>
      <c r="R183" s="290"/>
      <c r="S183" s="291"/>
      <c r="T183" s="275"/>
      <c r="U183" s="251"/>
      <c r="V183" s="268"/>
    </row>
    <row r="184" spans="1:22" s="23" customFormat="1" ht="12.95" customHeight="1">
      <c r="A184" s="265"/>
      <c r="B184" s="266"/>
      <c r="C184" s="267"/>
      <c r="D184" s="205"/>
      <c r="E184" s="110"/>
      <c r="F184" s="365" t="s">
        <v>514</v>
      </c>
      <c r="G184" s="110" t="s">
        <v>200</v>
      </c>
      <c r="H184" s="290"/>
      <c r="I184" s="290"/>
      <c r="J184" s="290"/>
      <c r="K184" s="290"/>
      <c r="L184" s="290"/>
      <c r="M184" s="290"/>
      <c r="N184" s="290"/>
      <c r="O184" s="290"/>
      <c r="P184" s="290"/>
      <c r="Q184" s="290"/>
      <c r="R184" s="290"/>
      <c r="S184" s="291"/>
      <c r="T184" s="275"/>
      <c r="U184" s="251"/>
      <c r="V184" s="268"/>
    </row>
    <row r="185" spans="1:22" s="23" customFormat="1" ht="12.95" customHeight="1">
      <c r="A185" s="265"/>
      <c r="B185" s="266"/>
      <c r="C185" s="267"/>
      <c r="D185" s="205"/>
      <c r="E185" s="365" t="s">
        <v>514</v>
      </c>
      <c r="F185" s="110" t="s">
        <v>224</v>
      </c>
      <c r="G185" s="110"/>
      <c r="H185" s="290"/>
      <c r="I185" s="290"/>
      <c r="J185" s="290"/>
      <c r="K185" s="290"/>
      <c r="L185" s="290"/>
      <c r="M185" s="290"/>
      <c r="N185" s="290"/>
      <c r="O185" s="290"/>
      <c r="P185" s="290"/>
      <c r="Q185" s="290"/>
      <c r="R185" s="290"/>
      <c r="S185" s="291"/>
      <c r="T185" s="275"/>
      <c r="U185" s="251"/>
      <c r="V185" s="268"/>
    </row>
    <row r="186" spans="1:22" s="23" customFormat="1" ht="12.95" customHeight="1" thickBot="1">
      <c r="A186" s="271"/>
      <c r="B186" s="259"/>
      <c r="C186" s="260"/>
      <c r="D186" s="303"/>
      <c r="E186" s="368" t="s">
        <v>514</v>
      </c>
      <c r="F186" s="304" t="s">
        <v>201</v>
      </c>
      <c r="G186" s="304"/>
      <c r="H186" s="305"/>
      <c r="I186" s="305"/>
      <c r="J186" s="305"/>
      <c r="K186" s="305"/>
      <c r="L186" s="305"/>
      <c r="M186" s="305"/>
      <c r="N186" s="305"/>
      <c r="O186" s="305"/>
      <c r="P186" s="305"/>
      <c r="Q186" s="305"/>
      <c r="R186" s="305"/>
      <c r="S186" s="306"/>
      <c r="T186" s="261"/>
      <c r="U186" s="261"/>
      <c r="V186" s="262"/>
    </row>
    <row r="187" spans="1:22" s="23" customFormat="1" ht="12.95" customHeight="1">
      <c r="A187" s="849"/>
      <c r="B187" s="849"/>
      <c r="C187" s="849"/>
      <c r="D187" s="870"/>
      <c r="E187" s="871"/>
      <c r="F187" s="870"/>
      <c r="G187" s="870"/>
      <c r="H187" s="849"/>
      <c r="I187" s="849"/>
      <c r="J187" s="849"/>
      <c r="K187" s="849"/>
      <c r="L187" s="849" t="s">
        <v>1492</v>
      </c>
      <c r="M187" s="849"/>
      <c r="N187" s="849"/>
      <c r="O187" s="849"/>
      <c r="P187" s="849"/>
      <c r="Q187" s="849"/>
      <c r="R187" s="849"/>
      <c r="S187" s="849"/>
      <c r="T187" s="849"/>
      <c r="U187" s="849"/>
      <c r="V187" s="849"/>
    </row>
    <row r="188" spans="1:22" s="23" customFormat="1" ht="12.95" customHeight="1">
      <c r="A188" s="251"/>
      <c r="B188" s="251"/>
      <c r="C188" s="251"/>
      <c r="D188" s="110"/>
      <c r="E188" s="275"/>
      <c r="F188" s="110"/>
      <c r="G188" s="110"/>
      <c r="H188" s="251"/>
      <c r="I188" s="251"/>
      <c r="J188" s="251"/>
      <c r="K188" s="251"/>
      <c r="L188" s="251"/>
      <c r="M188" s="251"/>
      <c r="N188" s="251"/>
      <c r="O188" s="251"/>
      <c r="P188" s="251"/>
      <c r="Q188" s="251"/>
      <c r="R188" s="251"/>
      <c r="S188" s="251"/>
      <c r="T188" s="251"/>
      <c r="U188" s="251"/>
      <c r="V188" s="251"/>
    </row>
    <row r="189" spans="1:22" s="23" customFormat="1" ht="12.95" customHeight="1" thickBot="1">
      <c r="A189" s="872" t="s">
        <v>147</v>
      </c>
      <c r="B189" s="251"/>
      <c r="C189" s="251"/>
      <c r="D189" s="251"/>
      <c r="E189" s="251"/>
      <c r="F189" s="251"/>
      <c r="G189" s="251"/>
      <c r="H189" s="251"/>
      <c r="I189" s="251"/>
      <c r="J189" s="251"/>
      <c r="K189" s="251"/>
      <c r="L189" s="251"/>
      <c r="M189" s="251"/>
      <c r="N189" s="251"/>
      <c r="O189" s="251"/>
      <c r="P189" s="251"/>
      <c r="Q189" s="251"/>
      <c r="R189" s="251"/>
      <c r="S189" s="251"/>
      <c r="T189" s="251"/>
      <c r="U189" s="251"/>
      <c r="V189" s="251"/>
    </row>
    <row r="190" spans="1:22" s="23" customFormat="1" ht="12.95" customHeight="1">
      <c r="A190" s="252" t="s">
        <v>474</v>
      </c>
      <c r="B190" s="253" t="s">
        <v>475</v>
      </c>
      <c r="C190" s="254"/>
      <c r="D190" s="255"/>
      <c r="E190" s="255"/>
      <c r="F190" s="255"/>
      <c r="G190" s="255"/>
      <c r="H190" s="255"/>
      <c r="I190" s="255"/>
      <c r="J190" s="255" t="s">
        <v>476</v>
      </c>
      <c r="K190" s="255"/>
      <c r="L190" s="255"/>
      <c r="M190" s="255"/>
      <c r="N190" s="255"/>
      <c r="O190" s="255"/>
      <c r="P190" s="255"/>
      <c r="Q190" s="255"/>
      <c r="R190" s="255"/>
      <c r="S190" s="255"/>
      <c r="T190" s="253"/>
      <c r="U190" s="256" t="s">
        <v>292</v>
      </c>
      <c r="V190" s="257"/>
    </row>
    <row r="191" spans="1:22" s="23" customFormat="1" ht="12.95" customHeight="1" thickBot="1">
      <c r="A191" s="258"/>
      <c r="B191" s="259"/>
      <c r="C191" s="260"/>
      <c r="D191" s="261"/>
      <c r="E191" s="261"/>
      <c r="F191" s="261"/>
      <c r="G191" s="261"/>
      <c r="H191" s="261"/>
      <c r="I191" s="261"/>
      <c r="J191" s="261"/>
      <c r="K191" s="261"/>
      <c r="L191" s="261"/>
      <c r="M191" s="261"/>
      <c r="N191" s="261"/>
      <c r="O191" s="261"/>
      <c r="P191" s="261"/>
      <c r="Q191" s="261"/>
      <c r="R191" s="261"/>
      <c r="S191" s="260"/>
      <c r="T191" s="259"/>
      <c r="U191" s="261"/>
      <c r="V191" s="262"/>
    </row>
    <row r="192" spans="1:22" s="23" customFormat="1" ht="12.95" customHeight="1">
      <c r="A192" s="282" t="s">
        <v>325</v>
      </c>
      <c r="B192" s="277" t="s">
        <v>326</v>
      </c>
      <c r="C192" s="278"/>
      <c r="D192" s="251"/>
      <c r="E192" s="251"/>
      <c r="F192" s="251"/>
      <c r="G192" s="251"/>
      <c r="H192" s="251"/>
      <c r="I192" s="251"/>
      <c r="J192" s="251"/>
      <c r="K192" s="251"/>
      <c r="L192" s="251"/>
      <c r="M192" s="251"/>
      <c r="N192" s="251"/>
      <c r="O192" s="251"/>
      <c r="P192" s="251"/>
      <c r="Q192" s="251"/>
      <c r="R192" s="251"/>
      <c r="S192" s="251"/>
      <c r="T192" s="388" t="str">
        <f>IF(自己評価総括表!D47="■","■","□")</f>
        <v>□</v>
      </c>
      <c r="U192" s="279" t="s">
        <v>632</v>
      </c>
      <c r="V192" s="280"/>
    </row>
    <row r="193" spans="1:24" s="23" customFormat="1" ht="12.95" customHeight="1">
      <c r="A193" s="282" t="s">
        <v>481</v>
      </c>
      <c r="B193" s="266" t="s">
        <v>327</v>
      </c>
      <c r="C193" s="267"/>
      <c r="D193" s="251"/>
      <c r="E193" s="251"/>
      <c r="F193" s="251"/>
      <c r="G193" s="251"/>
      <c r="H193" s="251"/>
      <c r="I193" s="251"/>
      <c r="J193" s="251"/>
      <c r="K193" s="251"/>
      <c r="L193" s="251"/>
      <c r="M193" s="251"/>
      <c r="N193" s="251"/>
      <c r="O193" s="251"/>
      <c r="P193" s="251"/>
      <c r="Q193" s="251"/>
      <c r="R193" s="251"/>
      <c r="S193" s="251"/>
      <c r="T193" s="388" t="str">
        <f>IF(自己評価総括表!E47="■","■","□")</f>
        <v>□</v>
      </c>
      <c r="U193" s="251" t="s">
        <v>633</v>
      </c>
      <c r="V193" s="268"/>
    </row>
    <row r="194" spans="1:24" s="23" customFormat="1" ht="12.95" customHeight="1">
      <c r="A194" s="282"/>
      <c r="B194" s="362" t="s">
        <v>514</v>
      </c>
      <c r="C194" s="267" t="s">
        <v>328</v>
      </c>
      <c r="D194" s="251" t="s">
        <v>329</v>
      </c>
      <c r="E194" s="251"/>
      <c r="F194" s="251"/>
      <c r="G194" s="251"/>
      <c r="H194" s="1504"/>
      <c r="I194" s="1504"/>
      <c r="J194" s="1504"/>
      <c r="K194" s="1515"/>
      <c r="L194" s="1515"/>
      <c r="M194" s="251"/>
      <c r="N194" s="251"/>
      <c r="O194" s="251"/>
      <c r="P194" s="251"/>
      <c r="Q194" s="251"/>
      <c r="R194" s="251"/>
      <c r="S194" s="267"/>
      <c r="T194" s="388" t="str">
        <f>IF(自己評価総括表!F47="■","■","□")</f>
        <v>□</v>
      </c>
      <c r="U194" s="251" t="s">
        <v>634</v>
      </c>
      <c r="V194" s="268"/>
    </row>
    <row r="195" spans="1:24" s="23" customFormat="1" ht="12.95" customHeight="1">
      <c r="A195" s="265"/>
      <c r="B195" s="362" t="s">
        <v>514</v>
      </c>
      <c r="C195" s="267" t="s">
        <v>330</v>
      </c>
      <c r="D195" s="251" t="s">
        <v>331</v>
      </c>
      <c r="E195" s="251"/>
      <c r="F195" s="251"/>
      <c r="G195" s="251"/>
      <c r="H195" s="1504"/>
      <c r="I195" s="1504"/>
      <c r="J195" s="1504"/>
      <c r="K195" s="1515"/>
      <c r="L195" s="1515"/>
      <c r="M195" s="251"/>
      <c r="N195" s="251"/>
      <c r="O195" s="251"/>
      <c r="P195" s="251"/>
      <c r="Q195" s="251"/>
      <c r="R195" s="251"/>
      <c r="S195" s="267"/>
      <c r="T195" s="388" t="str">
        <f>IF(自己評価総括表!G47="■","■","□")</f>
        <v>□</v>
      </c>
      <c r="U195" s="1491" t="s">
        <v>470</v>
      </c>
      <c r="V195" s="1492"/>
      <c r="X195" s="878" t="str">
        <f>IF(B194="■","なし",IF(H194="","",H194))</f>
        <v/>
      </c>
    </row>
    <row r="196" spans="1:24" s="23" customFormat="1" ht="12.95" customHeight="1">
      <c r="A196" s="265"/>
      <c r="B196" s="362" t="s">
        <v>514</v>
      </c>
      <c r="C196" s="267" t="s">
        <v>332</v>
      </c>
      <c r="D196" s="251" t="s">
        <v>333</v>
      </c>
      <c r="E196" s="251"/>
      <c r="F196" s="251"/>
      <c r="G196" s="251"/>
      <c r="H196" s="1504"/>
      <c r="I196" s="1504"/>
      <c r="J196" s="1504"/>
      <c r="K196" s="1515"/>
      <c r="L196" s="1515"/>
      <c r="M196" s="251"/>
      <c r="N196" s="251"/>
      <c r="O196" s="251"/>
      <c r="P196" s="251"/>
      <c r="Q196" s="251"/>
      <c r="R196" s="251"/>
      <c r="S196" s="251"/>
      <c r="T196" s="266"/>
      <c r="U196" s="251"/>
      <c r="V196" s="268"/>
      <c r="X196" s="879" t="str">
        <f>IF(B195="■","なし",IF(H195="","",H195))</f>
        <v/>
      </c>
    </row>
    <row r="197" spans="1:24" s="23" customFormat="1" ht="12.95" customHeight="1">
      <c r="A197" s="265"/>
      <c r="B197" s="362" t="s">
        <v>514</v>
      </c>
      <c r="C197" s="251" t="s">
        <v>334</v>
      </c>
      <c r="D197" s="266" t="s">
        <v>335</v>
      </c>
      <c r="E197" s="251"/>
      <c r="F197" s="251"/>
      <c r="G197" s="251"/>
      <c r="H197" s="1504"/>
      <c r="I197" s="1504"/>
      <c r="J197" s="1504"/>
      <c r="K197" s="1515"/>
      <c r="L197" s="1515"/>
      <c r="M197" s="251"/>
      <c r="N197" s="251"/>
      <c r="O197" s="251"/>
      <c r="P197" s="251"/>
      <c r="Q197" s="251"/>
      <c r="R197" s="251"/>
      <c r="S197" s="251"/>
      <c r="T197" s="266"/>
      <c r="U197" s="251"/>
      <c r="V197" s="268"/>
      <c r="X197" s="879" t="str">
        <f>IF(B196="■","なし",IF(H196="","",H196))</f>
        <v/>
      </c>
    </row>
    <row r="198" spans="1:24" s="23" customFormat="1" ht="12.95" customHeight="1">
      <c r="A198" s="265"/>
      <c r="B198" s="266"/>
      <c r="C198" s="251"/>
      <c r="D198" s="266"/>
      <c r="E198" s="251"/>
      <c r="F198" s="251"/>
      <c r="G198" s="251"/>
      <c r="H198" s="251"/>
      <c r="I198" s="251"/>
      <c r="J198" s="251"/>
      <c r="K198" s="251"/>
      <c r="L198" s="251"/>
      <c r="M198" s="251"/>
      <c r="N198" s="251"/>
      <c r="O198" s="251"/>
      <c r="P198" s="251"/>
      <c r="Q198" s="251"/>
      <c r="R198" s="251"/>
      <c r="S198" s="251"/>
      <c r="T198" s="266"/>
      <c r="U198" s="251"/>
      <c r="V198" s="268"/>
      <c r="X198" s="879"/>
    </row>
    <row r="199" spans="1:24" s="23" customFormat="1" ht="12.95" customHeight="1" thickBot="1">
      <c r="A199" s="271"/>
      <c r="B199" s="985" t="str">
        <f>IF(自己評価総括表!A47="□","■","□")</f>
        <v>■</v>
      </c>
      <c r="C199" s="219" t="s">
        <v>1805</v>
      </c>
      <c r="D199" s="259"/>
      <c r="E199" s="261"/>
      <c r="F199" s="261"/>
      <c r="G199" s="261"/>
      <c r="H199" s="261"/>
      <c r="I199" s="261"/>
      <c r="J199" s="261"/>
      <c r="K199" s="261"/>
      <c r="L199" s="261"/>
      <c r="M199" s="261"/>
      <c r="N199" s="261"/>
      <c r="O199" s="261"/>
      <c r="P199" s="261"/>
      <c r="Q199" s="261"/>
      <c r="R199" s="261"/>
      <c r="S199" s="261"/>
      <c r="T199" s="259"/>
      <c r="U199" s="261"/>
      <c r="V199" s="262"/>
      <c r="X199" s="879"/>
    </row>
    <row r="200" spans="1:24" s="23" customFormat="1" ht="12.95" customHeight="1">
      <c r="A200" s="251"/>
      <c r="B200" s="251"/>
      <c r="C200" s="251"/>
      <c r="D200" s="251"/>
      <c r="E200" s="251"/>
      <c r="F200" s="251"/>
      <c r="G200" s="251"/>
      <c r="H200" s="251"/>
      <c r="I200" s="251"/>
      <c r="J200" s="251"/>
      <c r="K200" s="251"/>
      <c r="L200" s="251"/>
      <c r="M200" s="251"/>
      <c r="N200" s="251"/>
      <c r="O200" s="251"/>
      <c r="P200" s="251"/>
      <c r="Q200" s="251"/>
      <c r="R200" s="251"/>
      <c r="S200" s="251"/>
      <c r="T200" s="251"/>
      <c r="U200" s="251"/>
      <c r="V200" s="251"/>
      <c r="X200" s="880" t="str">
        <f>IF(B197="■","なし",IF(H197="","",H197))</f>
        <v/>
      </c>
    </row>
    <row r="201" spans="1:24" s="23" customFormat="1" ht="12.95" customHeight="1" thickBot="1">
      <c r="A201" s="251" t="s">
        <v>336</v>
      </c>
      <c r="B201" s="251"/>
      <c r="C201" s="251"/>
      <c r="D201" s="251"/>
      <c r="E201" s="251"/>
      <c r="F201" s="251"/>
      <c r="G201" s="251"/>
      <c r="H201" s="251"/>
      <c r="I201" s="251"/>
      <c r="J201" s="251"/>
      <c r="K201" s="251"/>
      <c r="L201" s="251"/>
      <c r="M201" s="251"/>
      <c r="N201" s="251"/>
      <c r="O201" s="251"/>
      <c r="P201" s="251"/>
      <c r="Q201" s="251"/>
      <c r="R201" s="251"/>
      <c r="S201" s="251"/>
      <c r="T201" s="251"/>
      <c r="U201" s="251"/>
      <c r="V201" s="251"/>
    </row>
    <row r="202" spans="1:24" s="23" customFormat="1" ht="12.95" customHeight="1">
      <c r="A202" s="1537"/>
      <c r="B202" s="1538"/>
      <c r="C202" s="1538"/>
      <c r="D202" s="1538"/>
      <c r="E202" s="1538"/>
      <c r="F202" s="1538"/>
      <c r="G202" s="1538"/>
      <c r="H202" s="1538"/>
      <c r="I202" s="1538"/>
      <c r="J202" s="1538"/>
      <c r="K202" s="1538"/>
      <c r="L202" s="1538"/>
      <c r="M202" s="1538"/>
      <c r="N202" s="1538"/>
      <c r="O202" s="1538"/>
      <c r="P202" s="1538"/>
      <c r="Q202" s="1538"/>
      <c r="R202" s="1538"/>
      <c r="S202" s="1538"/>
      <c r="T202" s="1538"/>
      <c r="U202" s="1538"/>
      <c r="V202" s="1539"/>
    </row>
    <row r="203" spans="1:24" s="23" customFormat="1" ht="12.95" customHeight="1">
      <c r="A203" s="1540"/>
      <c r="B203" s="1541"/>
      <c r="C203" s="1541"/>
      <c r="D203" s="1541"/>
      <c r="E203" s="1541"/>
      <c r="F203" s="1541"/>
      <c r="G203" s="1541"/>
      <c r="H203" s="1541"/>
      <c r="I203" s="1541"/>
      <c r="J203" s="1541"/>
      <c r="K203" s="1541"/>
      <c r="L203" s="1541"/>
      <c r="M203" s="1541"/>
      <c r="N203" s="1541"/>
      <c r="O203" s="1541"/>
      <c r="P203" s="1541"/>
      <c r="Q203" s="1541"/>
      <c r="R203" s="1541"/>
      <c r="S203" s="1541"/>
      <c r="T203" s="1541"/>
      <c r="U203" s="1541"/>
      <c r="V203" s="1542"/>
    </row>
    <row r="204" spans="1:24" s="23" customFormat="1" ht="12.95" customHeight="1" thickBot="1">
      <c r="A204" s="1543"/>
      <c r="B204" s="1544"/>
      <c r="C204" s="1544"/>
      <c r="D204" s="1544"/>
      <c r="E204" s="1544"/>
      <c r="F204" s="1544"/>
      <c r="G204" s="1544"/>
      <c r="H204" s="1544"/>
      <c r="I204" s="1544"/>
      <c r="J204" s="1544"/>
      <c r="K204" s="1544"/>
      <c r="L204" s="1544"/>
      <c r="M204" s="1544"/>
      <c r="N204" s="1544"/>
      <c r="O204" s="1544"/>
      <c r="P204" s="1544"/>
      <c r="Q204" s="1544"/>
      <c r="R204" s="1544"/>
      <c r="S204" s="1544"/>
      <c r="T204" s="1544"/>
      <c r="U204" s="1544"/>
      <c r="V204" s="1545"/>
    </row>
  </sheetData>
  <mergeCells count="103">
    <mergeCell ref="B27:C29"/>
    <mergeCell ref="B63:C64"/>
    <mergeCell ref="B58:C59"/>
    <mergeCell ref="B32:C34"/>
    <mergeCell ref="U108:V108"/>
    <mergeCell ref="A134:T134"/>
    <mergeCell ref="H34:R34"/>
    <mergeCell ref="U34:V34"/>
    <mergeCell ref="A67:T67"/>
    <mergeCell ref="F83:K83"/>
    <mergeCell ref="U83:V83"/>
    <mergeCell ref="F85:K85"/>
    <mergeCell ref="F124:J124"/>
    <mergeCell ref="H126:R126"/>
    <mergeCell ref="F119:J119"/>
    <mergeCell ref="L119:M119"/>
    <mergeCell ref="F120:J120"/>
    <mergeCell ref="L120:M120"/>
    <mergeCell ref="I101:K101"/>
    <mergeCell ref="I102:K102"/>
    <mergeCell ref="F115:J115"/>
    <mergeCell ref="J54:Q54"/>
    <mergeCell ref="O122:P122"/>
    <mergeCell ref="F123:J123"/>
    <mergeCell ref="A202:V204"/>
    <mergeCell ref="D138:S138"/>
    <mergeCell ref="H194:L194"/>
    <mergeCell ref="H195:L195"/>
    <mergeCell ref="H196:L196"/>
    <mergeCell ref="E139:F139"/>
    <mergeCell ref="E155:F155"/>
    <mergeCell ref="E171:F171"/>
    <mergeCell ref="U174:V174"/>
    <mergeCell ref="U195:V195"/>
    <mergeCell ref="L123:M123"/>
    <mergeCell ref="O123:P123"/>
    <mergeCell ref="F121:J121"/>
    <mergeCell ref="L121:M121"/>
    <mergeCell ref="F122:J122"/>
    <mergeCell ref="L122:M122"/>
    <mergeCell ref="H197:L197"/>
    <mergeCell ref="F92:K92"/>
    <mergeCell ref="J53:Q53"/>
    <mergeCell ref="H74:R74"/>
    <mergeCell ref="F87:J87"/>
    <mergeCell ref="O87:R87"/>
    <mergeCell ref="G89:J89"/>
    <mergeCell ref="F48:J48"/>
    <mergeCell ref="H50:R50"/>
    <mergeCell ref="J46:Q46"/>
    <mergeCell ref="J47:Q47"/>
    <mergeCell ref="U60:V60"/>
    <mergeCell ref="U65:V65"/>
    <mergeCell ref="O80:R80"/>
    <mergeCell ref="F57:J57"/>
    <mergeCell ref="F62:J62"/>
    <mergeCell ref="F72:J72"/>
    <mergeCell ref="D71:S71"/>
    <mergeCell ref="F76:J76"/>
    <mergeCell ref="H78:R78"/>
    <mergeCell ref="F80:J80"/>
    <mergeCell ref="A1:U1"/>
    <mergeCell ref="H29:R29"/>
    <mergeCell ref="J43:R43"/>
    <mergeCell ref="J44:R44"/>
    <mergeCell ref="F31:J31"/>
    <mergeCell ref="F11:J11"/>
    <mergeCell ref="H13:R13"/>
    <mergeCell ref="F16:J16"/>
    <mergeCell ref="H18:R18"/>
    <mergeCell ref="K42:P42"/>
    <mergeCell ref="B3:V3"/>
    <mergeCell ref="B4:V4"/>
    <mergeCell ref="B5:V5"/>
    <mergeCell ref="D10:S10"/>
    <mergeCell ref="F26:J26"/>
    <mergeCell ref="K38:P38"/>
    <mergeCell ref="K39:P39"/>
    <mergeCell ref="K41:P41"/>
    <mergeCell ref="B6:V6"/>
    <mergeCell ref="D9:S9"/>
    <mergeCell ref="U9:V9"/>
    <mergeCell ref="B22:C24"/>
    <mergeCell ref="B12:C13"/>
    <mergeCell ref="B17:C18"/>
    <mergeCell ref="U112:V112"/>
    <mergeCell ref="U118:V118"/>
    <mergeCell ref="U122:V122"/>
    <mergeCell ref="U127:V127"/>
    <mergeCell ref="U142:V142"/>
    <mergeCell ref="U158:V158"/>
    <mergeCell ref="U79:V79"/>
    <mergeCell ref="U97:V97"/>
    <mergeCell ref="U14:V14"/>
    <mergeCell ref="U19:V19"/>
    <mergeCell ref="U24:V24"/>
    <mergeCell ref="U29:V29"/>
    <mergeCell ref="U51:V51"/>
    <mergeCell ref="U70:V70"/>
    <mergeCell ref="U55:V55"/>
    <mergeCell ref="U90:V90"/>
    <mergeCell ref="U75:V75"/>
    <mergeCell ref="U137:V137"/>
  </mergeCells>
  <phoneticPr fontId="3"/>
  <dataValidations count="15">
    <dataValidation type="list" allowBlank="1" showInputMessage="1" showErrorMessage="1" sqref="B127 B121 B65:B66 B107 B97 B194:B197 B142 E157 E38:E39 D21:D22 B30 B35:B36 E45 B19 E41:E42 B199 Q114 B79 E112 E94:E96 B111:B113 B101:B102 K110 E114 E110 K112 Q110 K114 Q112 B54:B55 E52:E54 B60:B61 E175:E176 B50 E106:E107 E178 F179 E183 E180:E181 E173 F174 E185:E186 B117 F168 E169:E170 F163 E167 E164:E165 F158 E162 E159:E160 F184 F152 E153:E154 F147 E151 E148:E149 F142 E146 E143:E144 E141" xr:uid="{00000000-0002-0000-0800-000000000000}">
      <formula1>"■,□"</formula1>
    </dataValidation>
    <dataValidation type="list" allowBlank="1" showInputMessage="1" sqref="F72:J72 F11:H11 F16 F76:J76 F57:J57 H194:L197" xr:uid="{00000000-0002-0000-0800-000001000000}">
      <formula1>"3,2,1"</formula1>
    </dataValidation>
    <dataValidation type="list" showInputMessage="1" showErrorMessage="1" sqref="T192:T195 T124:T127 T16:T19 T11:T14 T21:T24 T26:T29 T48:T55 T87:T90 T115:T122 T105:T112 T57:T60 T62:T65 T72:T83 T94:T97 T31:T34 T171:T174 T139:T142 T155:T158" xr:uid="{00000000-0002-0000-0800-000002000000}">
      <formula1>"■,□"</formula1>
    </dataValidation>
    <dataValidation type="list" allowBlank="1" showInputMessage="1" sqref="F62:J62 F48:J48" xr:uid="{00000000-0002-0000-0800-000003000000}">
      <formula1>"4,3,2,1"</formula1>
    </dataValidation>
    <dataValidation allowBlank="1" showInputMessage="1" sqref="F119:F123 G119:J122 F115:J115 J53:Q54" xr:uid="{00000000-0002-0000-0800-000004000000}"/>
    <dataValidation type="list" allowBlank="1" showInputMessage="1" showErrorMessage="1" sqref="L119:M123" xr:uid="{00000000-0002-0000-0800-000005000000}">
      <formula1>"　,以上"</formula1>
    </dataValidation>
    <dataValidation type="list" allowBlank="1" showInputMessage="1" sqref="F124:J124" xr:uid="{00000000-0002-0000-0800-000006000000}">
      <formula1>"5,4,3,2,1"</formula1>
    </dataValidation>
    <dataValidation type="list" allowBlank="1" showInputMessage="1" sqref="I101:K102" xr:uid="{00000000-0002-0000-0800-000007000000}">
      <formula1>",3,2,1"</formula1>
    </dataValidation>
    <dataValidation type="list" allowBlank="1" showInputMessage="1" sqref="F87:J87" xr:uid="{00000000-0002-0000-0800-000008000000}">
      <formula1>"6,5,4,1"</formula1>
    </dataValidation>
    <dataValidation type="list" allowBlank="1" showInputMessage="1" sqref="O80:R80" xr:uid="{00000000-0002-0000-0800-000009000000}">
      <formula1>"1,2,3,4,5,6,7,8"</formula1>
    </dataValidation>
    <dataValidation type="list" allowBlank="1" showInputMessage="1" sqref="F26:H26 F31:H31" xr:uid="{00000000-0002-0000-0800-00000A000000}">
      <formula1>"2,1"</formula1>
    </dataValidation>
    <dataValidation type="list" allowBlank="1" showInputMessage="1" sqref="J46:Q46" xr:uid="{00000000-0002-0000-0800-00000B000000}">
      <formula1>$X$40:$Z$40</formula1>
    </dataValidation>
    <dataValidation type="list" allowBlank="1" showInputMessage="1" sqref="J47:Q47" xr:uid="{00000000-0002-0000-0800-00000C000000}">
      <formula1>$X$44:$Z$44</formula1>
    </dataValidation>
    <dataValidation type="list" allowBlank="1" showInputMessage="1" sqref="F80:J80" xr:uid="{66FF424F-774B-4408-8CCB-93AB8813BBCA}">
      <formula1>"7,6,5,4,3,2,1"</formula1>
    </dataValidation>
    <dataValidation type="list" allowBlank="1" showInputMessage="1" sqref="J43:R44" xr:uid="{00000000-0002-0000-0800-00000D000000}">
      <formula1>$X$38:$AE$38</formula1>
    </dataValidation>
  </dataValidations>
  <printOptions horizontalCentered="1"/>
  <pageMargins left="0.39370078740157483" right="0.39370078740157483" top="0.39370078740157483" bottom="0.39370078740157483" header="0.19685039370078741" footer="0.19685039370078741"/>
  <pageSetup paperSize="9" scale="90" fitToHeight="3" orientation="portrait" blackAndWhite="1" verticalDpi="4294967293" r:id="rId1"/>
  <headerFooter alignWithMargins="0"/>
  <rowBreaks count="2" manualBreakCount="2">
    <brk id="66" max="21" man="1"/>
    <brk id="133" max="21" man="1"/>
  </rowBreaks>
  <ignoredErrors>
    <ignoredError sqref="B3:V5 T11:T29 T48:T51 T94:T97 T109:T127 T139:T174 T192:T195 T72:T79 T31:T34 T84:T86 T80:T83 T87:T90 T105:T108 T52:T66 B19 B30 B35 B50:C65 B87:B89 B97:B107 B117:B121 B127 B142 B199 B9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23</vt:i4>
      </vt:variant>
    </vt:vector>
  </HeadingPairs>
  <TitlesOfParts>
    <vt:vector size="45" baseType="lpstr">
      <vt:lpstr>申請書</vt:lpstr>
      <vt:lpstr>申請者等・別紙</vt:lpstr>
      <vt:lpstr>変更申請書</vt:lpstr>
      <vt:lpstr>（液状化）申出書</vt:lpstr>
      <vt:lpstr>委任状</vt:lpstr>
      <vt:lpstr>申込書</vt:lpstr>
      <vt:lpstr>性能評価申請受付票</vt:lpstr>
      <vt:lpstr>自己評価総括表</vt:lpstr>
      <vt:lpstr>自己評価書</vt:lpstr>
      <vt:lpstr>第1面</vt:lpstr>
      <vt:lpstr>第2面</vt:lpstr>
      <vt:lpstr>第3面</vt:lpstr>
      <vt:lpstr>第4面</vt:lpstr>
      <vt:lpstr>第5面</vt:lpstr>
      <vt:lpstr>第6面</vt:lpstr>
      <vt:lpstr>第7面</vt:lpstr>
      <vt:lpstr>第8面</vt:lpstr>
      <vt:lpstr>第9面</vt:lpstr>
      <vt:lpstr>第10面</vt:lpstr>
      <vt:lpstr>一覧表</vt:lpstr>
      <vt:lpstr>（長期認定基準）</vt:lpstr>
      <vt:lpstr>光視計算</vt:lpstr>
      <vt:lpstr>'（液状化）申出書'!Print_Area</vt:lpstr>
      <vt:lpstr>'（長期認定基準）'!Print_Area</vt:lpstr>
      <vt:lpstr>委任状!Print_Area</vt:lpstr>
      <vt:lpstr>一覧表!Print_Area</vt:lpstr>
      <vt:lpstr>光視計算!Print_Area</vt:lpstr>
      <vt:lpstr>自己評価書!Print_Area</vt:lpstr>
      <vt:lpstr>自己評価総括表!Print_Area</vt:lpstr>
      <vt:lpstr>申込書!Print_Area</vt:lpstr>
      <vt:lpstr>申請者等・別紙!Print_Area</vt:lpstr>
      <vt:lpstr>申請書!Print_Area</vt:lpstr>
      <vt:lpstr>性能評価申請受付票!Print_Area</vt:lpstr>
      <vt:lpstr>第10面!Print_Area</vt:lpstr>
      <vt:lpstr>第1面!Print_Area</vt:lpstr>
      <vt:lpstr>第2面!Print_Area</vt:lpstr>
      <vt:lpstr>第3面!Print_Area</vt:lpstr>
      <vt:lpstr>第4面!Print_Area</vt:lpstr>
      <vt:lpstr>第5面!Print_Area</vt:lpstr>
      <vt:lpstr>第6面!Print_Area</vt:lpstr>
      <vt:lpstr>第7面!Print_Area</vt:lpstr>
      <vt:lpstr>第8面!Print_Area</vt:lpstr>
      <vt:lpstr>第9面!Print_Area</vt:lpstr>
      <vt:lpstr>変更申請書!Print_Area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2025-03-02T04:58:22Z</cp:lastPrinted>
  <dcterms:created xsi:type="dcterms:W3CDTF">2006-03-11T11:20:01Z</dcterms:created>
  <dcterms:modified xsi:type="dcterms:W3CDTF">2025-03-02T05:33:31Z</dcterms:modified>
</cp:coreProperties>
</file>