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ge202312\okamoto\東京ゼロエミ住宅\ダウンロード書式\"/>
    </mc:Choice>
  </mc:AlternateContent>
  <xr:revisionPtr revIDLastSave="0" documentId="13_ncr:1_{B2859478-6011-4CE5-A953-EAB39ACF87A0}" xr6:coauthVersionLast="47" xr6:coauthVersionMax="47" xr10:uidLastSave="{00000000-0000-0000-0000-000000000000}"/>
  <bookViews>
    <workbookView xWindow="-120" yWindow="-120" windowWidth="29040" windowHeight="15990" tabRatio="810" xr2:uid="{00000000-000D-0000-FFFF-FFFF00000000}"/>
  </bookViews>
  <sheets>
    <sheet name="認証審査申込書" sheetId="3" r:id="rId1"/>
    <sheet name="申請書（1面）" sheetId="4" r:id="rId2"/>
    <sheet name="申請書 (2面)" sheetId="5" r:id="rId3"/>
    <sheet name="申請者等・別紙" sheetId="9" r:id="rId4"/>
    <sheet name="申請書 (3面) " sheetId="15" r:id="rId5"/>
    <sheet name="申請書 (4面) " sheetId="14" r:id="rId6"/>
    <sheet name="委任状" sheetId="8" r:id="rId7"/>
    <sheet name="設計内容説明書（水準C）" sheetId="17" r:id="rId8"/>
    <sheet name="設計内容説明書（水準A・B）" sheetId="18" r:id="rId9"/>
  </sheets>
  <externalReferences>
    <externalReference r:id="rId10"/>
  </externalReferences>
  <definedNames>
    <definedName name="_xlnm.Print_Area" localSheetId="6">委任状!$A$1:$R$38</definedName>
    <definedName name="_xlnm.Print_Area" localSheetId="3">申請者等・別紙!$A$1:$T$32</definedName>
    <definedName name="_xlnm.Print_Area" localSheetId="2">'申請書 (2面)'!$A$1:$T$43</definedName>
    <definedName name="_xlnm.Print_Area" localSheetId="4">'申請書 (3面) '!$A$1:$T$59</definedName>
    <definedName name="_xlnm.Print_Area" localSheetId="5">'申請書 (4面) '!$A$1:$T$48</definedName>
    <definedName name="_xlnm.Print_Area" localSheetId="1">'申請書（1面）'!$A$1:$S$54</definedName>
    <definedName name="_xlnm.Print_Area" localSheetId="8">'設計内容説明書（水準A・B）'!$A$1:$AO$51</definedName>
    <definedName name="_xlnm.Print_Area" localSheetId="7">'設計内容説明書（水準C）'!$A$1:$AO$78</definedName>
    <definedName name="_xlnm.Print_Area" localSheetId="0">認証審査申込書!$B$3:$AG$61</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5" i="9" l="1"/>
  <c r="N26" i="9" s="1"/>
  <c r="V26" i="9"/>
  <c r="B9" i="18"/>
  <c r="F9" i="18"/>
  <c r="M26" i="9" l="1"/>
  <c r="J26" i="9"/>
  <c r="A20" i="9"/>
  <c r="B24" i="9"/>
  <c r="B22" i="9"/>
  <c r="K26" i="9"/>
  <c r="B21" i="9"/>
  <c r="B25" i="9"/>
  <c r="B23" i="9"/>
  <c r="B26" i="9"/>
  <c r="F23" i="9"/>
  <c r="AI18" i="17"/>
  <c r="AR9" i="18"/>
  <c r="M40" i="18" s="1"/>
  <c r="K49" i="18"/>
  <c r="K48" i="18"/>
  <c r="K47" i="18"/>
  <c r="K46" i="18"/>
  <c r="K45" i="18"/>
  <c r="X44" i="18"/>
  <c r="K44" i="18"/>
  <c r="O39" i="18"/>
  <c r="P13" i="18"/>
  <c r="H6" i="18"/>
  <c r="H5" i="18"/>
  <c r="H4" i="18"/>
  <c r="C21" i="14"/>
  <c r="C20" i="14"/>
  <c r="H9" i="17" s="1"/>
  <c r="C16" i="14"/>
  <c r="H8" i="17" s="1"/>
  <c r="AL19" i="3"/>
  <c r="AK19" i="3"/>
  <c r="Y13" i="18" l="1"/>
  <c r="V39" i="18"/>
  <c r="AI17" i="3"/>
  <c r="P71" i="17"/>
  <c r="V22" i="17"/>
  <c r="Y73" i="17"/>
  <c r="H6" i="17"/>
  <c r="C11" i="14"/>
  <c r="C25" i="15" l="1"/>
  <c r="C24" i="15"/>
  <c r="C23" i="15"/>
  <c r="C22" i="15"/>
  <c r="L73" i="17" l="1"/>
  <c r="L74" i="17"/>
  <c r="L76" i="17"/>
  <c r="L75" i="17"/>
  <c r="G12" i="3"/>
  <c r="E18" i="15" l="1"/>
  <c r="C36" i="15"/>
  <c r="C35" i="15"/>
  <c r="P20" i="15"/>
  <c r="R20" i="15" s="1"/>
  <c r="M20" i="15"/>
  <c r="O20" i="15" s="1"/>
  <c r="I20" i="15"/>
  <c r="P19" i="15"/>
  <c r="R19" i="15" s="1"/>
  <c r="M19" i="15"/>
  <c r="O19" i="15" s="1"/>
  <c r="I19" i="15"/>
  <c r="L18" i="15"/>
  <c r="G17" i="15"/>
  <c r="G16" i="15"/>
  <c r="K14" i="15"/>
  <c r="C11" i="15"/>
  <c r="C8" i="15"/>
  <c r="D10" i="15" s="1"/>
  <c r="G5" i="15"/>
  <c r="G4" i="15"/>
  <c r="C13" i="14"/>
  <c r="C12" i="14"/>
  <c r="C17" i="14" s="1"/>
  <c r="N8" i="17" l="1"/>
  <c r="N9" i="17"/>
  <c r="H4" i="17"/>
  <c r="H5" i="17"/>
  <c r="Q77" i="17"/>
  <c r="AS9" i="17"/>
  <c r="L77" i="17"/>
  <c r="D13" i="15"/>
  <c r="F19" i="8"/>
  <c r="F21" i="8"/>
  <c r="A2" i="17" l="1"/>
  <c r="AR9" i="17"/>
  <c r="AD14" i="17" l="1"/>
  <c r="Z12" i="17"/>
  <c r="AD19" i="17"/>
  <c r="AD15" i="17"/>
  <c r="AD20" i="17"/>
  <c r="AD17" i="17"/>
  <c r="AD16" i="17"/>
  <c r="AD18" i="17"/>
  <c r="AG62" i="3"/>
  <c r="J17" i="4" l="1"/>
  <c r="F6" i="5" l="1"/>
  <c r="H35" i="8" s="1"/>
  <c r="H33" i="8"/>
  <c r="C8" i="8"/>
  <c r="V18" i="9"/>
  <c r="V10" i="9"/>
  <c r="V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Q8" authorId="0" shapeId="0" xr:uid="{00000000-0006-0000-0000-000001000000}">
      <text>
        <r>
          <rPr>
            <sz val="11"/>
            <color indexed="81"/>
            <rFont val="ＭＳ Ｐゴシック"/>
            <family val="3"/>
            <charset val="128"/>
          </rPr>
          <t>東京ゼロエミ住宅導入促進事業を利用する場合は、工事完了検査は必須です</t>
        </r>
      </text>
    </comment>
    <comment ref="AE15" authorId="0" shapeId="0" xr:uid="{1FC61D93-2DB4-4852-89AB-87093CA17538}">
      <text>
        <r>
          <rPr>
            <sz val="11"/>
            <color indexed="81"/>
            <rFont val="ＭＳ Ｐゴシック"/>
            <family val="3"/>
            <charset val="128"/>
          </rPr>
          <t>設置する 「再生可能エネルギー利用設備」 を</t>
        </r>
        <r>
          <rPr>
            <sz val="11"/>
            <color indexed="10"/>
            <rFont val="ＭＳ Ｐゴシック"/>
            <family val="3"/>
            <charset val="128"/>
          </rPr>
          <t>リストから選択してください</t>
        </r>
        <r>
          <rPr>
            <sz val="11"/>
            <color indexed="81"/>
            <rFont val="ＭＳ Ｐゴシック"/>
            <family val="3"/>
            <charset val="128"/>
          </rPr>
          <t xml:space="preserve">
また、設置しない場合は 「設置しない」 にチェックしてください
（東京ゼロエミ住宅指針第3　2 （2）イ（ア）から（ウ）の項目に該当する場合に限る）</t>
        </r>
      </text>
    </comment>
    <comment ref="AD17" authorId="0" shapeId="0" xr:uid="{C562A326-018A-46E8-B2CE-0202661C7D41}">
      <text>
        <r>
          <rPr>
            <sz val="11"/>
            <color indexed="10"/>
            <rFont val="ＭＳ Ｐゴシック"/>
            <family val="3"/>
            <charset val="128"/>
          </rPr>
          <t>オール電化への該当の確認を希望する</t>
        </r>
        <r>
          <rPr>
            <sz val="11"/>
            <color indexed="81"/>
            <rFont val="ＭＳ Ｐゴシック"/>
            <family val="3"/>
            <charset val="128"/>
          </rPr>
          <t xml:space="preserve">場合は
「該当あり」 にチェックを
</t>
        </r>
        <r>
          <rPr>
            <sz val="11"/>
            <color indexed="10"/>
            <rFont val="ＭＳ Ｐゴシック"/>
            <family val="3"/>
            <charset val="128"/>
          </rPr>
          <t>オール電化の該当なし</t>
        </r>
        <r>
          <rPr>
            <sz val="11"/>
            <color indexed="81"/>
            <rFont val="ＭＳ Ｐゴシック"/>
            <family val="3"/>
            <charset val="128"/>
          </rPr>
          <t xml:space="preserve"> 又は</t>
        </r>
        <r>
          <rPr>
            <sz val="11"/>
            <color indexed="10"/>
            <rFont val="ＭＳ Ｐゴシック"/>
            <family val="3"/>
            <charset val="128"/>
          </rPr>
          <t xml:space="preserve"> 該当しているが確認を希望しない</t>
        </r>
        <r>
          <rPr>
            <sz val="11"/>
            <color indexed="81"/>
            <rFont val="ＭＳ Ｐゴシック"/>
            <family val="3"/>
            <charset val="128"/>
          </rPr>
          <t xml:space="preserve">場合は
「該当なし」 にチェックをしてください
</t>
        </r>
        <r>
          <rPr>
            <b/>
            <sz val="11"/>
            <color indexed="81"/>
            <rFont val="ＭＳ Ｐゴシック"/>
            <family val="3"/>
            <charset val="128"/>
          </rPr>
          <t xml:space="preserve">※東京ゼロエミ住宅における「オール電化」とは
　 住宅に用いる「暖房」「冷房」「給湯」が電気設備による場合を指します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K18" authorId="0" shapeId="0" xr:uid="{00000000-0006-0000-0100-000001000000}">
      <text>
        <r>
          <rPr>
            <sz val="9"/>
            <color indexed="81"/>
            <rFont val="ＭＳ Ｐゴシック"/>
            <family val="3"/>
            <charset val="128"/>
          </rPr>
          <t>法人の場合は、
　上段： 会社名
　下段： 代表者氏名　とご記入下さい。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S6" authorId="0" shapeId="0" xr:uid="{00000000-0006-0000-0200-000001000000}">
      <text>
        <r>
          <rPr>
            <sz val="9"/>
            <color indexed="81"/>
            <rFont val="ＭＳ Ｐゴシック"/>
            <family val="3"/>
            <charset val="128"/>
          </rPr>
          <t>2以上の場合は「他○名」と記入の上
別紙にて追記下さい。</t>
        </r>
      </text>
    </comment>
    <comment ref="N10" authorId="0" shapeId="0" xr:uid="{00000000-0006-0000-0200-000002000000}">
      <text>
        <r>
          <rPr>
            <sz val="8"/>
            <color indexed="81"/>
            <rFont val="ＭＳ Ｐゴシック"/>
            <family val="3"/>
            <charset val="128"/>
          </rPr>
          <t>【参照】
要綱第９条第２項
　一 　暴力団（東京都暴力団排除条例（平成23年東京都条例第54号。以下「暴排条例」という。）
　　　第２条第２号に規定する暴力団をいう。）
　二 　暴力団員等（暴排条例第２条第３号に規定する暴力団員及び同条第４号に規定する暴力団
　　　関係者をいう。以下同じ。）
　三 　法人その他の団体の代表者、役員又は使用人その他の従業員若しくは構成員に暴力団員
　　　等に該当する者があるもの。
　四 　要綱第20条２の規定により、本要綱に係る手続等の停止の処分を受けているもの。</t>
        </r>
      </text>
    </comment>
    <comment ref="F14" authorId="0" shapeId="0" xr:uid="{00000000-0006-0000-0200-000003000000}">
      <text>
        <r>
          <rPr>
            <sz val="9"/>
            <color indexed="81"/>
            <rFont val="ＭＳ Ｐゴシック"/>
            <family val="3"/>
            <charset val="128"/>
          </rPr>
          <t>会社名＋氏名 にてご記入下さい。</t>
        </r>
      </text>
    </comment>
    <comment ref="F21" authorId="0" shapeId="0" xr:uid="{C4746CEF-83A7-4541-96C4-39126007238B}">
      <text>
        <r>
          <rPr>
            <sz val="9"/>
            <color indexed="81"/>
            <rFont val="ＭＳ Ｐゴシック"/>
            <family val="3"/>
            <charset val="128"/>
          </rPr>
          <t>会社名＋氏名 にてご記入下さい。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F6" authorId="0" shapeId="0" xr:uid="{00000000-0006-0000-0300-000001000000}">
      <text>
        <r>
          <rPr>
            <sz val="9"/>
            <color indexed="81"/>
            <rFont val="ＭＳ Ｐゴシック"/>
            <family val="3"/>
            <charset val="128"/>
          </rPr>
          <t>2以上の申請者はこちらに記載し
添付をして下さい。</t>
        </r>
      </text>
    </comment>
  </commentList>
</comments>
</file>

<file path=xl/sharedStrings.xml><?xml version="1.0" encoding="utf-8"?>
<sst xmlns="http://schemas.openxmlformats.org/spreadsheetml/2006/main" count="838" uniqueCount="404">
  <si>
    <t>会社名</t>
    <rPh sb="0" eb="2">
      <t>カイシャ</t>
    </rPh>
    <rPh sb="2" eb="3">
      <t>メイ</t>
    </rPh>
    <phoneticPr fontId="1"/>
  </si>
  <si>
    <t>所属・役職</t>
    <rPh sb="0" eb="2">
      <t>ショゾク</t>
    </rPh>
    <rPh sb="3" eb="5">
      <t>ヤクショク</t>
    </rPh>
    <phoneticPr fontId="1"/>
  </si>
  <si>
    <t>設計担当者</t>
    <rPh sb="0" eb="2">
      <t>セッケイ</t>
    </rPh>
    <rPh sb="2" eb="5">
      <t>タントウシャ</t>
    </rPh>
    <phoneticPr fontId="1"/>
  </si>
  <si>
    <t>年</t>
    <rPh sb="0" eb="1">
      <t>ネン</t>
    </rPh>
    <phoneticPr fontId="1"/>
  </si>
  <si>
    <t>月</t>
    <rPh sb="0" eb="1">
      <t>ツキ</t>
    </rPh>
    <phoneticPr fontId="1"/>
  </si>
  <si>
    <t>日</t>
    <rPh sb="0" eb="1">
      <t>ニチ</t>
    </rPh>
    <phoneticPr fontId="1"/>
  </si>
  <si>
    <t>住宅・工事の名称</t>
    <rPh sb="0" eb="2">
      <t>ジュウタク</t>
    </rPh>
    <rPh sb="3" eb="5">
      <t>コウジ</t>
    </rPh>
    <rPh sb="6" eb="8">
      <t>メイショウ</t>
    </rPh>
    <phoneticPr fontId="1"/>
  </si>
  <si>
    <t>建築主名</t>
    <rPh sb="0" eb="2">
      <t>ケンチク</t>
    </rPh>
    <rPh sb="2" eb="3">
      <t>ヌシ</t>
    </rPh>
    <rPh sb="3" eb="4">
      <t>メイ</t>
    </rPh>
    <phoneticPr fontId="1"/>
  </si>
  <si>
    <t>住宅・工事
の概要</t>
    <rPh sb="0" eb="2">
      <t>ジュウタク</t>
    </rPh>
    <rPh sb="3" eb="5">
      <t>コウジ</t>
    </rPh>
    <rPh sb="7" eb="9">
      <t>ガイヨウ</t>
    </rPh>
    <phoneticPr fontId="1"/>
  </si>
  <si>
    <t>建設地</t>
    <rPh sb="0" eb="3">
      <t>ケンセツチ</t>
    </rPh>
    <phoneticPr fontId="1"/>
  </si>
  <si>
    <t>地名地番を入力ください</t>
    <rPh sb="0" eb="2">
      <t>チメイ</t>
    </rPh>
    <rPh sb="2" eb="4">
      <t>チバン</t>
    </rPh>
    <rPh sb="5" eb="7">
      <t>ニュウリョク</t>
    </rPh>
    <phoneticPr fontId="1"/>
  </si>
  <si>
    <t>建物種類</t>
    <rPh sb="0" eb="2">
      <t>タテモノ</t>
    </rPh>
    <phoneticPr fontId="1"/>
  </si>
  <si>
    <t>一戸建ての住宅</t>
    <rPh sb="0" eb="2">
      <t>イッコ</t>
    </rPh>
    <rPh sb="2" eb="3">
      <t>タ</t>
    </rPh>
    <rPh sb="5" eb="7">
      <t>ジュウタク</t>
    </rPh>
    <phoneticPr fontId="1"/>
  </si>
  <si>
    <t>階</t>
    <rPh sb="0" eb="1">
      <t>カイ</t>
    </rPh>
    <phoneticPr fontId="1"/>
  </si>
  <si>
    <t>地上</t>
    <rPh sb="0" eb="2">
      <t>チジョウ</t>
    </rPh>
    <phoneticPr fontId="1"/>
  </si>
  <si>
    <t>地下</t>
    <rPh sb="0" eb="2">
      <t>チカ</t>
    </rPh>
    <phoneticPr fontId="1"/>
  </si>
  <si>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1"/>
  </si>
  <si>
    <t>申込担当者</t>
    <rPh sb="0" eb="2">
      <t>モウシコミ</t>
    </rPh>
    <rPh sb="2" eb="5">
      <t>タントウシャ</t>
    </rPh>
    <phoneticPr fontId="1"/>
  </si>
  <si>
    <t>　申込担当者</t>
    <rPh sb="1" eb="3">
      <t>モウシコミ</t>
    </rPh>
    <rPh sb="3" eb="6">
      <t>タントウシャ</t>
    </rPh>
    <phoneticPr fontId="1"/>
  </si>
  <si>
    <t>　設計担当者</t>
    <rPh sb="1" eb="3">
      <t>セッケイ</t>
    </rPh>
    <rPh sb="3" eb="6">
      <t>タントウシャ</t>
    </rPh>
    <phoneticPr fontId="1"/>
  </si>
  <si>
    <t>申込担当者と同じ</t>
    <rPh sb="0" eb="2">
      <t>モウシコミ</t>
    </rPh>
    <rPh sb="2" eb="5">
      <t>タントウシャ</t>
    </rPh>
    <rPh sb="6" eb="7">
      <t>オナ</t>
    </rPh>
    <phoneticPr fontId="1"/>
  </si>
  <si>
    <t>その他</t>
    <rPh sb="2" eb="3">
      <t>タ</t>
    </rPh>
    <phoneticPr fontId="1"/>
  </si>
  <si>
    <t>２社以上のため別紙参照</t>
    <rPh sb="1" eb="2">
      <t>シャ</t>
    </rPh>
    <rPh sb="2" eb="4">
      <t>イジョウ</t>
    </rPh>
    <rPh sb="7" eb="9">
      <t>ベッシ</t>
    </rPh>
    <rPh sb="9" eb="11">
      <t>サンショウ</t>
    </rPh>
    <phoneticPr fontId="1"/>
  </si>
  <si>
    <t>申込担当者と</t>
    <rPh sb="0" eb="2">
      <t>モウシコミ</t>
    </rPh>
    <rPh sb="2" eb="5">
      <t>タントウシャ</t>
    </rPh>
    <phoneticPr fontId="1"/>
  </si>
  <si>
    <t>請求書送付先と</t>
    <rPh sb="0" eb="3">
      <t>セイキュウショ</t>
    </rPh>
    <rPh sb="3" eb="5">
      <t>ソウフ</t>
    </rPh>
    <rPh sb="5" eb="6">
      <t>サキ</t>
    </rPh>
    <phoneticPr fontId="1"/>
  </si>
  <si>
    <t>異なる場合は明記</t>
    <rPh sb="0" eb="1">
      <t>コト</t>
    </rPh>
    <rPh sb="3" eb="5">
      <t>バアイ</t>
    </rPh>
    <rPh sb="6" eb="8">
      <t>メイキ</t>
    </rPh>
    <phoneticPr fontId="1"/>
  </si>
  <si>
    <t xml:space="preserve"> 氏名</t>
    <rPh sb="1" eb="3">
      <t>シメイ</t>
    </rPh>
    <phoneticPr fontId="1"/>
  </si>
  <si>
    <t xml:space="preserve"> 会社名</t>
    <rPh sb="1" eb="3">
      <t>カイシャ</t>
    </rPh>
    <rPh sb="3" eb="4">
      <t>メイ</t>
    </rPh>
    <phoneticPr fontId="1"/>
  </si>
  <si>
    <t xml:space="preserve"> 所属・役職</t>
    <rPh sb="1" eb="3">
      <t>ショゾク</t>
    </rPh>
    <rPh sb="4" eb="6">
      <t>ヤクショク</t>
    </rPh>
    <phoneticPr fontId="1"/>
  </si>
  <si>
    <t xml:space="preserve"> 住所</t>
    <rPh sb="1" eb="3">
      <t>ジュウショ</t>
    </rPh>
    <phoneticPr fontId="1"/>
  </si>
  <si>
    <t>申請の種類</t>
    <rPh sb="0" eb="2">
      <t>シンセイ</t>
    </rPh>
    <phoneticPr fontId="1"/>
  </si>
  <si>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1"/>
  </si>
  <si>
    <t>確認申請</t>
    <rPh sb="0" eb="2">
      <t>カクニン</t>
    </rPh>
    <rPh sb="2" eb="4">
      <t>シンセイ</t>
    </rPh>
    <phoneticPr fontId="1"/>
  </si>
  <si>
    <t>他機関</t>
    <rPh sb="0" eb="1">
      <t>タ</t>
    </rPh>
    <rPh sb="1" eb="3">
      <t>キカン</t>
    </rPh>
    <phoneticPr fontId="1"/>
  </si>
  <si>
    <r>
      <t xml:space="preserve">  申込日</t>
    </r>
    <r>
      <rPr>
        <sz val="8"/>
        <rFont val="ＭＳ Ｐ明朝"/>
        <family val="1"/>
        <charset val="128"/>
      </rPr>
      <t>（西暦）</t>
    </r>
    <rPh sb="2" eb="3">
      <t>モウ</t>
    </rPh>
    <rPh sb="3" eb="4">
      <t>コ</t>
    </rPh>
    <rPh sb="4" eb="5">
      <t>ヒ</t>
    </rPh>
    <rPh sb="6" eb="8">
      <t>セイレキ</t>
    </rPh>
    <phoneticPr fontId="1"/>
  </si>
  <si>
    <t>□</t>
    <phoneticPr fontId="1"/>
  </si>
  <si>
    <t>（</t>
    <phoneticPr fontId="1"/>
  </si>
  <si>
    <t>）</t>
    <phoneticPr fontId="1"/>
  </si>
  <si>
    <t>株式会社グッド・アイズ建築検査機構</t>
    <rPh sb="0" eb="4">
      <t>カブシキガイシャ</t>
    </rPh>
    <rPh sb="11" eb="13">
      <t>ケンチク</t>
    </rPh>
    <rPh sb="13" eb="15">
      <t>ケンサ</t>
    </rPh>
    <rPh sb="15" eb="17">
      <t>キコウ</t>
    </rPh>
    <phoneticPr fontId="1"/>
  </si>
  <si>
    <t>ＧＥＡ</t>
    <phoneticPr fontId="1"/>
  </si>
  <si>
    <t>延べ面積</t>
    <rPh sb="0" eb="1">
      <t>ノベ</t>
    </rPh>
    <rPh sb="2" eb="4">
      <t>メンセキ</t>
    </rPh>
    <phoneticPr fontId="1"/>
  </si>
  <si>
    <t>月</t>
    <rPh sb="0" eb="1">
      <t>ガツ</t>
    </rPh>
    <phoneticPr fontId="1"/>
  </si>
  <si>
    <t>日</t>
    <rPh sb="0" eb="1">
      <t>ヒ</t>
    </rPh>
    <phoneticPr fontId="1"/>
  </si>
  <si>
    <t>－</t>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</si>
  <si>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</si>
  <si>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 xml:space="preserve"> 請求書の宛名</t>
    <rPh sb="1" eb="4">
      <t>セイキュウショ</t>
    </rPh>
    <rPh sb="5" eb="7">
      <t>アテナ</t>
    </rPh>
    <phoneticPr fontId="1"/>
  </si>
  <si>
    <t xml:space="preserve">一部 </t>
    <rPh sb="0" eb="2">
      <t>イチブ</t>
    </rPh>
    <phoneticPr fontId="1"/>
  </si>
  <si>
    <t>戸</t>
    <rPh sb="0" eb="1">
      <t>コ</t>
    </rPh>
    <phoneticPr fontId="1"/>
  </si>
  <si>
    <t>確認番号　（　</t>
    <phoneticPr fontId="1"/>
  </si>
  <si>
    <t>住戸数</t>
    <rPh sb="0" eb="1">
      <t>ジュウ</t>
    </rPh>
    <rPh sb="1" eb="3">
      <t>コスウ</t>
    </rPh>
    <phoneticPr fontId="1"/>
  </si>
  <si>
    <t>共同住宅等</t>
    <rPh sb="0" eb="2">
      <t>キョウドウ</t>
    </rPh>
    <rPh sb="2" eb="4">
      <t>ジュウタク</t>
    </rPh>
    <rPh sb="4" eb="5">
      <t>トウ</t>
    </rPh>
    <phoneticPr fontId="1"/>
  </si>
  <si>
    <t>フリガナ</t>
    <phoneticPr fontId="1"/>
  </si>
  <si>
    <t>〒</t>
    <phoneticPr fontId="1"/>
  </si>
  <si>
    <t>-</t>
    <phoneticPr fontId="1"/>
  </si>
  <si>
    <t>㎡</t>
    <phoneticPr fontId="1"/>
  </si>
  <si>
    <t>延べ面積</t>
    <phoneticPr fontId="1"/>
  </si>
  <si>
    <t>　構　造</t>
    <phoneticPr fontId="1"/>
  </si>
  <si>
    <t>造</t>
    <phoneticPr fontId="1"/>
  </si>
  <si>
    <t>-</t>
    <phoneticPr fontId="1"/>
  </si>
  <si>
    <t>階数</t>
    <phoneticPr fontId="1"/>
  </si>
  <si>
    <t>　当社業務約款に基づく【受付票】を送付いたします</t>
    <phoneticPr fontId="1"/>
  </si>
  <si>
    <t xml:space="preserve"> フリガナ</t>
    <phoneticPr fontId="1"/>
  </si>
  <si>
    <t>〒</t>
    <phoneticPr fontId="1"/>
  </si>
  <si>
    <t xml:space="preserve"> TEL</t>
    <phoneticPr fontId="1"/>
  </si>
  <si>
    <t xml:space="preserve"> FAX</t>
    <phoneticPr fontId="1"/>
  </si>
  <si>
    <t xml:space="preserve"> E-mail</t>
    <phoneticPr fontId="1"/>
  </si>
  <si>
    <t>□</t>
    <phoneticPr fontId="1"/>
  </si>
  <si>
    <t xml:space="preserve"> 証明書の送付先</t>
    <rPh sb="1" eb="4">
      <t>ショウメイショ</t>
    </rPh>
    <rPh sb="5" eb="8">
      <t>ソウフサキ</t>
    </rPh>
    <phoneticPr fontId="1"/>
  </si>
  <si>
    <t>（</t>
    <phoneticPr fontId="1"/>
  </si>
  <si>
    <t>）</t>
    <phoneticPr fontId="1"/>
  </si>
  <si>
    <t>※</t>
    <phoneticPr fontId="1"/>
  </si>
  <si>
    <t>□</t>
  </si>
  <si>
    <t>■</t>
  </si>
  <si>
    <t>有</t>
    <rPh sb="0" eb="1">
      <t>アリ</t>
    </rPh>
    <phoneticPr fontId="1"/>
  </si>
  <si>
    <t>無</t>
    <rPh sb="0" eb="1">
      <t>ム</t>
    </rPh>
    <phoneticPr fontId="1"/>
  </si>
  <si>
    <t>-</t>
    <phoneticPr fontId="1"/>
  </si>
  <si>
    <t>東京ゼロエミ・審査</t>
    <rPh sb="0" eb="2">
      <t>トウキョウ</t>
    </rPh>
    <rPh sb="7" eb="9">
      <t>シンサ</t>
    </rPh>
    <phoneticPr fontId="1"/>
  </si>
  <si>
    <t>東京ゼロエミ住宅　認証審査申込書</t>
    <rPh sb="0" eb="2">
      <t>トウキョウ</t>
    </rPh>
    <rPh sb="6" eb="8">
      <t>ジュウタク</t>
    </rPh>
    <rPh sb="9" eb="11">
      <t>ニンショウ</t>
    </rPh>
    <rPh sb="11" eb="13">
      <t>シンサ</t>
    </rPh>
    <rPh sb="13" eb="16">
      <t>モウシコミショ</t>
    </rPh>
    <phoneticPr fontId="1"/>
  </si>
  <si>
    <t>設計確認審査</t>
    <rPh sb="0" eb="2">
      <t>セッケイ</t>
    </rPh>
    <rPh sb="2" eb="4">
      <t>カクニン</t>
    </rPh>
    <rPh sb="4" eb="6">
      <t>シンサ</t>
    </rPh>
    <phoneticPr fontId="1"/>
  </si>
  <si>
    <t>設計変更確認審査</t>
    <rPh sb="0" eb="2">
      <t>セッケイ</t>
    </rPh>
    <rPh sb="2" eb="4">
      <t>ヘンコウ</t>
    </rPh>
    <rPh sb="4" eb="6">
      <t>カクニン</t>
    </rPh>
    <rPh sb="6" eb="8">
      <t>シンサ</t>
    </rPh>
    <phoneticPr fontId="1"/>
  </si>
  <si>
    <t>工事完了検査</t>
    <rPh sb="0" eb="2">
      <t>コウジ</t>
    </rPh>
    <rPh sb="2" eb="4">
      <t>カンリョウ</t>
    </rPh>
    <rPh sb="4" eb="6">
      <t>ケンサ</t>
    </rPh>
    <phoneticPr fontId="1"/>
  </si>
  <si>
    <t>（</t>
    <phoneticPr fontId="1"/>
  </si>
  <si>
    <t>工事完了検査の予定</t>
    <rPh sb="0" eb="2">
      <t>コウジ</t>
    </rPh>
    <rPh sb="2" eb="4">
      <t>カンリョウ</t>
    </rPh>
    <rPh sb="4" eb="6">
      <t>ケンサ</t>
    </rPh>
    <rPh sb="7" eb="9">
      <t>ヨテイ</t>
    </rPh>
    <phoneticPr fontId="1"/>
  </si>
  <si>
    <t>）</t>
    <phoneticPr fontId="1"/>
  </si>
  <si>
    <t>　確認済証　交付予定</t>
    <rPh sb="1" eb="3">
      <t>カクニン</t>
    </rPh>
    <rPh sb="3" eb="4">
      <t>スミ</t>
    </rPh>
    <rPh sb="4" eb="5">
      <t>ショウ</t>
    </rPh>
    <rPh sb="6" eb="8">
      <t>コウフ</t>
    </rPh>
    <rPh sb="8" eb="10">
      <t>ヨテイ</t>
    </rPh>
    <phoneticPr fontId="1"/>
  </si>
  <si>
    <t>　工事担当者</t>
    <rPh sb="1" eb="3">
      <t>コウジ</t>
    </rPh>
    <rPh sb="3" eb="6">
      <t>タントウシャ</t>
    </rPh>
    <phoneticPr fontId="1"/>
  </si>
  <si>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</si>
  <si>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</si>
  <si>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</si>
  <si>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（第一面）</t>
  </si>
  <si>
    <t>株式会社　グッド・アイズ建築検査機構　　　　　宛</t>
    <rPh sb="0" eb="4">
      <t>カ</t>
    </rPh>
    <rPh sb="23" eb="24">
      <t>アテ</t>
    </rPh>
    <phoneticPr fontId="1"/>
  </si>
  <si>
    <t>　※受付欄</t>
    <phoneticPr fontId="1"/>
  </si>
  <si>
    <t>月</t>
    <rPh sb="0" eb="1">
      <t>ゲツ</t>
    </rPh>
    <phoneticPr fontId="1"/>
  </si>
  <si>
    <t>第</t>
    <phoneticPr fontId="1"/>
  </si>
  <si>
    <t>号</t>
    <phoneticPr fontId="1"/>
  </si>
  <si>
    <t>別記第１号様式（第９条第１項関係）</t>
    <rPh sb="0" eb="2">
      <t>ベッキ</t>
    </rPh>
    <rPh sb="2" eb="3">
      <t>ダイ</t>
    </rPh>
    <rPh sb="4" eb="5">
      <t>ゴウ</t>
    </rPh>
    <rPh sb="5" eb="7">
      <t>ヨウシキ</t>
    </rPh>
    <rPh sb="8" eb="9">
      <t>ダイ</t>
    </rPh>
    <rPh sb="10" eb="11">
      <t>ジョウ</t>
    </rPh>
    <rPh sb="11" eb="12">
      <t>ダイ</t>
    </rPh>
    <rPh sb="13" eb="14">
      <t>コウ</t>
    </rPh>
    <rPh sb="14" eb="16">
      <t>カンケイ</t>
    </rPh>
    <phoneticPr fontId="1"/>
  </si>
  <si>
    <t>東京ゼロエミ住宅設計確認審査申請書</t>
    <rPh sb="0" eb="2">
      <t>トウキョウ</t>
    </rPh>
    <rPh sb="6" eb="8">
      <t>ジュウタク</t>
    </rPh>
    <rPh sb="8" eb="10">
      <t>セッケイ</t>
    </rPh>
    <rPh sb="10" eb="12">
      <t>カクニン</t>
    </rPh>
    <rPh sb="12" eb="14">
      <t>シンサ</t>
    </rPh>
    <rPh sb="14" eb="16">
      <t>シンセイ</t>
    </rPh>
    <rPh sb="16" eb="17">
      <t>ショ</t>
    </rPh>
    <phoneticPr fontId="1"/>
  </si>
  <si>
    <t>（建築主の氏名）</t>
    <rPh sb="1" eb="3">
      <t>ケンチク</t>
    </rPh>
    <rPh sb="3" eb="4">
      <t>ヌシ</t>
    </rPh>
    <rPh sb="5" eb="7">
      <t>シメイ</t>
    </rPh>
    <phoneticPr fontId="1"/>
  </si>
  <si>
    <t>　東京ゼロエミ住宅の認証に関する要綱第９条第１項の規定に基づき、東京ゼロエミ住宅設計確認審査を申請します。</t>
    <rPh sb="1" eb="3">
      <t>トウキョウ</t>
    </rPh>
    <rPh sb="7" eb="9">
      <t>ジュウタク</t>
    </rPh>
    <rPh sb="10" eb="12">
      <t>ニンショウ</t>
    </rPh>
    <rPh sb="13" eb="14">
      <t>カン</t>
    </rPh>
    <rPh sb="16" eb="18">
      <t>ヨウコウ</t>
    </rPh>
    <rPh sb="18" eb="19">
      <t>ダイ</t>
    </rPh>
    <rPh sb="20" eb="21">
      <t>ジョウ</t>
    </rPh>
    <rPh sb="21" eb="22">
      <t>ダイ</t>
    </rPh>
    <rPh sb="23" eb="24">
      <t>コウ</t>
    </rPh>
    <rPh sb="25" eb="27">
      <t>キテイ</t>
    </rPh>
    <rPh sb="28" eb="29">
      <t>モト</t>
    </rPh>
    <rPh sb="32" eb="34">
      <t>トウキョウ</t>
    </rPh>
    <rPh sb="38" eb="40">
      <t>ジュウタク</t>
    </rPh>
    <rPh sb="40" eb="42">
      <t>セッケイ</t>
    </rPh>
    <rPh sb="42" eb="44">
      <t>カクニン</t>
    </rPh>
    <rPh sb="44" eb="46">
      <t>シンサ</t>
    </rPh>
    <rPh sb="47" eb="49">
      <t>シンセイ</t>
    </rPh>
    <phoneticPr fontId="1"/>
  </si>
  <si>
    <t>なお、この申請書及び添付図書に記載の事項は、事実に相違ありません。</t>
    <phoneticPr fontId="1"/>
  </si>
  <si>
    <t xml:space="preserve"> ※記事欄</t>
    <rPh sb="2" eb="4">
      <t>キジ</t>
    </rPh>
    <rPh sb="4" eb="5">
      <t>ラン</t>
    </rPh>
    <phoneticPr fontId="1"/>
  </si>
  <si>
    <r>
      <rPr>
        <sz val="8.5"/>
        <rFont val="ＭＳ Ｐゴシック"/>
        <family val="3"/>
        <charset val="128"/>
      </rPr>
      <t>　</t>
    </r>
    <r>
      <rPr>
        <b/>
        <sz val="8.5"/>
        <rFont val="ＭＳ Ｐゴシック"/>
        <family val="3"/>
        <charset val="128"/>
      </rPr>
      <t>（注意）</t>
    </r>
    <phoneticPr fontId="1"/>
  </si>
  <si>
    <t>（第二面）</t>
    <phoneticPr fontId="1"/>
  </si>
  <si>
    <t>木</t>
    <rPh sb="0" eb="1">
      <t>モク</t>
    </rPh>
    <phoneticPr fontId="1"/>
  </si>
  <si>
    <t>木（枠組壁工法）</t>
    <rPh sb="2" eb="4">
      <t>ワクグ</t>
    </rPh>
    <rPh sb="4" eb="5">
      <t>カベ</t>
    </rPh>
    <rPh sb="5" eb="7">
      <t>コウホウ</t>
    </rPh>
    <phoneticPr fontId="1"/>
  </si>
  <si>
    <t>鉄筋コンクリート</t>
    <phoneticPr fontId="1"/>
  </si>
  <si>
    <t>鉄骨</t>
    <phoneticPr fontId="1"/>
  </si>
  <si>
    <t>鉄骨鉄筋コンクリート</t>
    <phoneticPr fontId="1"/>
  </si>
  <si>
    <t>〒</t>
    <phoneticPr fontId="1"/>
  </si>
  <si>
    <t>（第三面）</t>
    <phoneticPr fontId="1"/>
  </si>
  <si>
    <t>（地上）</t>
    <phoneticPr fontId="1"/>
  </si>
  <si>
    <t>（地下）</t>
    <phoneticPr fontId="1"/>
  </si>
  <si>
    <t>造</t>
    <rPh sb="0" eb="1">
      <t>ゾウ</t>
    </rPh>
    <phoneticPr fontId="1"/>
  </si>
  <si>
    <t>一部</t>
    <rPh sb="0" eb="2">
      <t>イチブ</t>
    </rPh>
    <phoneticPr fontId="1"/>
  </si>
  <si>
    <t>造</t>
    <rPh sb="0" eb="1">
      <t>ツク</t>
    </rPh>
    <phoneticPr fontId="1"/>
  </si>
  <si>
    <t>別紙</t>
    <rPh sb="0" eb="2">
      <t>ベッシ</t>
    </rPh>
    <phoneticPr fontId="1"/>
  </si>
  <si>
    <t>委　任　状</t>
  </si>
  <si>
    <t>　私は</t>
    <phoneticPr fontId="1"/>
  </si>
  <si>
    <t>下記に関する権限を委任致します。</t>
    <phoneticPr fontId="1"/>
  </si>
  <si>
    <t>記</t>
  </si>
  <si>
    <t>１．</t>
    <phoneticPr fontId="1"/>
  </si>
  <si>
    <t>２．</t>
    <phoneticPr fontId="1"/>
  </si>
  <si>
    <t>３．</t>
    <phoneticPr fontId="1"/>
  </si>
  <si>
    <t>住所</t>
    <rPh sb="0" eb="2">
      <t>ジュウショ</t>
    </rPh>
    <phoneticPr fontId="1"/>
  </si>
  <si>
    <t>氏名</t>
    <rPh sb="0" eb="2">
      <t>シメイ</t>
    </rPh>
    <phoneticPr fontId="1"/>
  </si>
  <si>
    <t>を手続代行者と定め</t>
    <rPh sb="1" eb="3">
      <t>テツヅ</t>
    </rPh>
    <rPh sb="3" eb="6">
      <t>ダイコウシャ</t>
    </rPh>
    <phoneticPr fontId="1"/>
  </si>
  <si>
    <t>東京ゼロエミ住宅設計確認審査の申請業務に関する手続き、提出図書の作成、訂正及び</t>
    <rPh sb="0" eb="2">
      <t>トウキョウ</t>
    </rPh>
    <rPh sb="6" eb="8">
      <t>ジュウタク</t>
    </rPh>
    <rPh sb="8" eb="10">
      <t>セッケイ</t>
    </rPh>
    <rPh sb="10" eb="12">
      <t>カクニン</t>
    </rPh>
    <rPh sb="12" eb="14">
      <t>シンサ</t>
    </rPh>
    <rPh sb="15" eb="17">
      <t>シンセイ</t>
    </rPh>
    <rPh sb="17" eb="19">
      <t>ギョウム</t>
    </rPh>
    <rPh sb="20" eb="21">
      <t>カン</t>
    </rPh>
    <rPh sb="23" eb="25">
      <t>テツヅ</t>
    </rPh>
    <rPh sb="27" eb="29">
      <t>テイシュツ</t>
    </rPh>
    <rPh sb="29" eb="31">
      <t>トショ</t>
    </rPh>
    <rPh sb="32" eb="34">
      <t>サクセイ</t>
    </rPh>
    <rPh sb="35" eb="37">
      <t>テイセイ</t>
    </rPh>
    <phoneticPr fontId="1"/>
  </si>
  <si>
    <t>認証審査機関から発行される文書等の受領</t>
    <rPh sb="0" eb="2">
      <t>ニンショウ</t>
    </rPh>
    <rPh sb="2" eb="4">
      <t>シンサ</t>
    </rPh>
    <rPh sb="4" eb="6">
      <t>キカン</t>
    </rPh>
    <rPh sb="8" eb="10">
      <t>ハッコウ</t>
    </rPh>
    <rPh sb="13" eb="15">
      <t>ブンショ</t>
    </rPh>
    <rPh sb="15" eb="16">
      <t>トウ</t>
    </rPh>
    <rPh sb="17" eb="19">
      <t>ジュリョウ</t>
    </rPh>
    <phoneticPr fontId="1"/>
  </si>
  <si>
    <t>住宅の名称</t>
    <rPh sb="0" eb="2">
      <t>ジュウタク</t>
    </rPh>
    <rPh sb="3" eb="5">
      <t>メイショウ</t>
    </rPh>
    <phoneticPr fontId="1"/>
  </si>
  <si>
    <t>所在地（地名地番）</t>
    <rPh sb="0" eb="3">
      <t>ショザイチ</t>
    </rPh>
    <rPh sb="4" eb="6">
      <t>チメイ</t>
    </rPh>
    <rPh sb="6" eb="8">
      <t>チバン</t>
    </rPh>
    <phoneticPr fontId="1"/>
  </si>
  <si>
    <t>建築主等の概要</t>
    <rPh sb="0" eb="2">
      <t>ケンチク</t>
    </rPh>
    <rPh sb="2" eb="3">
      <t>ヌシ</t>
    </rPh>
    <phoneticPr fontId="1"/>
  </si>
  <si>
    <t>【１．建築主】</t>
    <rPh sb="3" eb="5">
      <t>ケンチク</t>
    </rPh>
    <rPh sb="5" eb="6">
      <t>ヌシ</t>
    </rPh>
    <phoneticPr fontId="1"/>
  </si>
  <si>
    <t>【ヘ．要綱第９条第２項各号への該当の有無】</t>
    <rPh sb="3" eb="5">
      <t>ヨウコウ</t>
    </rPh>
    <rPh sb="5" eb="6">
      <t>ダイ</t>
    </rPh>
    <rPh sb="7" eb="8">
      <t>ジョウ</t>
    </rPh>
    <rPh sb="8" eb="9">
      <t>ダイ</t>
    </rPh>
    <rPh sb="10" eb="11">
      <t>コウ</t>
    </rPh>
    <rPh sb="11" eb="13">
      <t>カクゴウ</t>
    </rPh>
    <rPh sb="15" eb="17">
      <t>ガイトウ</t>
    </rPh>
    <rPh sb="18" eb="20">
      <t>ウム</t>
    </rPh>
    <phoneticPr fontId="1"/>
  </si>
  <si>
    <t>該当する</t>
    <rPh sb="0" eb="2">
      <t>ガイトウ</t>
    </rPh>
    <phoneticPr fontId="1"/>
  </si>
  <si>
    <t>該当しない</t>
    <rPh sb="0" eb="2">
      <t>ガイトウ</t>
    </rPh>
    <phoneticPr fontId="1"/>
  </si>
  <si>
    <t>【イ．氏名又は名称のフリガナ】</t>
    <phoneticPr fontId="1"/>
  </si>
  <si>
    <t>【ロ．氏名又は名称】</t>
    <phoneticPr fontId="1"/>
  </si>
  <si>
    <t>【ハ．郵便番号】</t>
    <phoneticPr fontId="1"/>
  </si>
  <si>
    <t>【ニ．住　　所】</t>
    <phoneticPr fontId="1"/>
  </si>
  <si>
    <t>【ホ．電話番号】</t>
    <phoneticPr fontId="1"/>
  </si>
  <si>
    <t>【２．手続代行者】</t>
    <rPh sb="3" eb="5">
      <t>テツヅ</t>
    </rPh>
    <rPh sb="5" eb="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</si>
  <si>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</si>
  <si>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</si>
  <si>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</si>
  <si>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東京都</t>
    <rPh sb="0" eb="3">
      <t>トウキョウト</t>
    </rPh>
    <phoneticPr fontId="1"/>
  </si>
  <si>
    <t>【４．建て方】</t>
    <rPh sb="3" eb="4">
      <t>タ</t>
    </rPh>
    <rPh sb="5" eb="6">
      <t>カタ</t>
    </rPh>
    <phoneticPr fontId="1"/>
  </si>
  <si>
    <t>一戸建て住宅</t>
    <rPh sb="0" eb="2">
      <t>イッコ</t>
    </rPh>
    <rPh sb="2" eb="3">
      <t>ダ</t>
    </rPh>
    <rPh sb="4" eb="6">
      <t>ジュウタク</t>
    </rPh>
    <phoneticPr fontId="1"/>
  </si>
  <si>
    <t>　　【単位住戸及び共用部分（人の居住の用に供するものに限る。）の床面積の合計】</t>
    <rPh sb="3" eb="5">
      <t>タンイ</t>
    </rPh>
    <rPh sb="5" eb="7">
      <t>ジュウコ</t>
    </rPh>
    <rPh sb="7" eb="8">
      <t>オヨ</t>
    </rPh>
    <rPh sb="9" eb="11">
      <t>キョウヨウ</t>
    </rPh>
    <rPh sb="11" eb="13">
      <t>ブブン</t>
    </rPh>
    <rPh sb="14" eb="15">
      <t>ヒト</t>
    </rPh>
    <rPh sb="16" eb="18">
      <t>キョジュウ</t>
    </rPh>
    <rPh sb="19" eb="20">
      <t>ヨウ</t>
    </rPh>
    <rPh sb="21" eb="22">
      <t>キョウ</t>
    </rPh>
    <rPh sb="27" eb="28">
      <t>カギ</t>
    </rPh>
    <rPh sb="32" eb="35">
      <t>ユカメンセキ</t>
    </rPh>
    <rPh sb="36" eb="38">
      <t>ゴウケイ</t>
    </rPh>
    <phoneticPr fontId="1"/>
  </si>
  <si>
    <t>住戸面積</t>
    <rPh sb="0" eb="2">
      <t>ジュウコ</t>
    </rPh>
    <rPh sb="2" eb="4">
      <t>メンセキ</t>
    </rPh>
    <phoneticPr fontId="1"/>
  </si>
  <si>
    <t>集合住宅等</t>
    <rPh sb="0" eb="2">
      <t>シュウゴウ</t>
    </rPh>
    <rPh sb="2" eb="4">
      <t>ジュウタク</t>
    </rPh>
    <rPh sb="4" eb="5">
      <t>トウ</t>
    </rPh>
    <phoneticPr fontId="1"/>
  </si>
  <si>
    <t>　　【集合住宅等の場合における単位住戸の数】</t>
    <rPh sb="3" eb="5">
      <t>シュウゴウ</t>
    </rPh>
    <rPh sb="5" eb="7">
      <t>ジュウタク</t>
    </rPh>
    <rPh sb="7" eb="8">
      <t>トウ</t>
    </rPh>
    <rPh sb="9" eb="11">
      <t>バアイ</t>
    </rPh>
    <rPh sb="15" eb="17">
      <t>タンイ</t>
    </rPh>
    <rPh sb="17" eb="19">
      <t>ジュウコ</t>
    </rPh>
    <rPh sb="20" eb="21">
      <t>カズ</t>
    </rPh>
    <phoneticPr fontId="1"/>
  </si>
  <si>
    <t>【５．建築物の階数・構造】</t>
    <rPh sb="7" eb="9">
      <t>カイスウ</t>
    </rPh>
    <rPh sb="10" eb="12">
      <t>コウゾウ</t>
    </rPh>
    <phoneticPr fontId="1"/>
  </si>
  <si>
    <t>　　【階数】</t>
    <rPh sb="3" eb="5">
      <t>カイスウ</t>
    </rPh>
    <phoneticPr fontId="1"/>
  </si>
  <si>
    <t>　　【構造】</t>
    <rPh sb="3" eb="5">
      <t>コウゾウ</t>
    </rPh>
    <phoneticPr fontId="1"/>
  </si>
  <si>
    <t>【７．工事完了予定年月日】</t>
    <rPh sb="3" eb="5">
      <t>コウジ</t>
    </rPh>
    <rPh sb="5" eb="7">
      <t>カンリョウ</t>
    </rPh>
    <rPh sb="7" eb="9">
      <t>ヨテイ</t>
    </rPh>
    <rPh sb="9" eb="12">
      <t>ネンガッピ</t>
    </rPh>
    <phoneticPr fontId="1"/>
  </si>
  <si>
    <t>【１．建築主②】</t>
    <rPh sb="3" eb="5">
      <t>ケンチク</t>
    </rPh>
    <rPh sb="5" eb="6">
      <t>ヌシ</t>
    </rPh>
    <phoneticPr fontId="1"/>
  </si>
  <si>
    <t>　　１　各面共通</t>
    <rPh sb="4" eb="6">
      <t>カクメン</t>
    </rPh>
    <rPh sb="6" eb="8">
      <t>キョウツウ</t>
    </rPh>
    <phoneticPr fontId="1"/>
  </si>
  <si>
    <t>　　３　第二面関係</t>
    <rPh sb="4" eb="6">
      <t>ダイニ</t>
    </rPh>
    <rPh sb="6" eb="7">
      <t>メン</t>
    </rPh>
    <rPh sb="7" eb="9">
      <t>カンケイ</t>
    </rPh>
    <phoneticPr fontId="1"/>
  </si>
  <si>
    <t>　　　　(1)　建築主からの委任を受けた手続代行者がいる場合においては、２欄に記入してください。</t>
    <rPh sb="7" eb="9">
      <t>ケンチク</t>
    </rPh>
    <rPh sb="9" eb="10">
      <t>ヌシ</t>
    </rPh>
    <rPh sb="13" eb="15">
      <t>イニン</t>
    </rPh>
    <rPh sb="16" eb="17">
      <t>ウ</t>
    </rPh>
    <rPh sb="19" eb="21">
      <t>テツヅ</t>
    </rPh>
    <rPh sb="21" eb="24">
      <t>ダイコウシャ</t>
    </rPh>
    <rPh sb="27" eb="29">
      <t>バアイ</t>
    </rPh>
    <rPh sb="36" eb="37">
      <t>ラン</t>
    </rPh>
    <rPh sb="38" eb="40">
      <t>キニュウ</t>
    </rPh>
    <phoneticPr fontId="1"/>
  </si>
  <si>
    <t>　　　　(2)　建築主が２以上のときは、１欄には代表となる建築主のみについて記入し、別紙に他の建築主についてそれぞれ必要な事項を記入して添えてく</t>
    <rPh sb="7" eb="9">
      <t>ケンチク</t>
    </rPh>
    <rPh sb="9" eb="10">
      <t>ヌシ</t>
    </rPh>
    <rPh sb="12" eb="14">
      <t>イジョウ</t>
    </rPh>
    <rPh sb="20" eb="21">
      <t>ラン</t>
    </rPh>
    <rPh sb="23" eb="25">
      <t>ダイヒョウ</t>
    </rPh>
    <rPh sb="28" eb="30">
      <t>ケンチク</t>
    </rPh>
    <rPh sb="30" eb="31">
      <t>ヌシ</t>
    </rPh>
    <rPh sb="37" eb="39">
      <t>キニュウ</t>
    </rPh>
    <rPh sb="41" eb="43">
      <t>ベッシ</t>
    </rPh>
    <rPh sb="44" eb="45">
      <t>ホカ</t>
    </rPh>
    <rPh sb="46" eb="48">
      <t>ケンチク</t>
    </rPh>
    <rPh sb="48" eb="49">
      <t>ヌシ</t>
    </rPh>
    <rPh sb="57" eb="59">
      <t>ヒツヨウ</t>
    </rPh>
    <rPh sb="60" eb="62">
      <t>ジコウ</t>
    </rPh>
    <rPh sb="63" eb="65">
      <t>キニュウ</t>
    </rPh>
    <rPh sb="67" eb="68">
      <t>ソ</t>
    </rPh>
    <phoneticPr fontId="1"/>
  </si>
  <si>
    <t>　　　　　　 ださい。</t>
    <phoneticPr fontId="1"/>
  </si>
  <si>
    <t>　　　　(1)　この用紙の大きさは、日本産業規格Ａ４としてください。</t>
    <rPh sb="9" eb="11">
      <t>ヨウシ</t>
    </rPh>
    <rPh sb="12" eb="13">
      <t>オオ</t>
    </rPh>
    <rPh sb="17" eb="19">
      <t>ニホン</t>
    </rPh>
    <rPh sb="19" eb="21">
      <t>サンギョウ</t>
    </rPh>
    <rPh sb="21" eb="23">
      <t>キカク</t>
    </rPh>
    <phoneticPr fontId="1"/>
  </si>
  <si>
    <t>　　　　(2)　数字は算用数字を、単位はメートル法を用いてください。</t>
    <rPh sb="7" eb="9">
      <t>スウジ</t>
    </rPh>
    <rPh sb="10" eb="12">
      <t>サンヨウ</t>
    </rPh>
    <rPh sb="12" eb="14">
      <t>スウジ</t>
    </rPh>
    <rPh sb="16" eb="18">
      <t>タンイ</t>
    </rPh>
    <rPh sb="23" eb="24">
      <t>ホウ</t>
    </rPh>
    <rPh sb="25" eb="26">
      <t>モチ</t>
    </rPh>
    <phoneticPr fontId="1"/>
  </si>
  <si>
    <t>　　２　第一面関係</t>
    <rPh sb="4" eb="5">
      <t>ダイ</t>
    </rPh>
    <rPh sb="5" eb="7">
      <t>イチメン</t>
    </rPh>
    <rPh sb="7" eb="9">
      <t>カンケイ</t>
    </rPh>
    <phoneticPr fontId="1"/>
  </si>
  <si>
    <t>　　　　(1)　※印のある欄は記入しないでください。</t>
    <rPh sb="8" eb="9">
      <t>シルシ</t>
    </rPh>
    <rPh sb="12" eb="13">
      <t>ラン</t>
    </rPh>
    <rPh sb="14" eb="16">
      <t>キニュウ</t>
    </rPh>
    <phoneticPr fontId="1"/>
  </si>
  <si>
    <t>　　４　第三面関係</t>
    <rPh sb="4" eb="5">
      <t>ダイ</t>
    </rPh>
    <rPh sb="5" eb="7">
      <t>サンメン</t>
    </rPh>
    <rPh sb="7" eb="9">
      <t>カンケイ</t>
    </rPh>
    <phoneticPr fontId="1"/>
  </si>
  <si>
    <t>　　　　(1)　住居表示が定まっているときは、３欄に記入してください。</t>
    <rPh sb="7" eb="9">
      <t>ジュウキョ</t>
    </rPh>
    <rPh sb="9" eb="11">
      <t>ヒョウジ</t>
    </rPh>
    <rPh sb="12" eb="13">
      <t>サダ</t>
    </rPh>
    <rPh sb="23" eb="24">
      <t>ラン</t>
    </rPh>
    <rPh sb="25" eb="27">
      <t>キニュウ</t>
    </rPh>
    <phoneticPr fontId="1"/>
  </si>
  <si>
    <t>　　　　(2)　４欄は、該当するチェックボックスに「✓」マークを入れて、それぞれの建て方における単位住戸及び共用部分（人の居住の用に供するものに限</t>
    <rPh sb="8" eb="9">
      <t>ラン</t>
    </rPh>
    <rPh sb="11" eb="13">
      <t>ガイトウ</t>
    </rPh>
    <rPh sb="40" eb="41">
      <t>タ</t>
    </rPh>
    <rPh sb="42" eb="43">
      <t>カタ</t>
    </rPh>
    <rPh sb="47" eb="49">
      <t>タンイ</t>
    </rPh>
    <rPh sb="49" eb="51">
      <t>ジュウコ</t>
    </rPh>
    <rPh sb="51" eb="52">
      <t>オヨ</t>
    </rPh>
    <rPh sb="53" eb="55">
      <t>キョウヨウ</t>
    </rPh>
    <rPh sb="55" eb="57">
      <t>ブブン</t>
    </rPh>
    <rPh sb="58" eb="59">
      <t>ヒト</t>
    </rPh>
    <rPh sb="60" eb="62">
      <t>キョジュウ</t>
    </rPh>
    <rPh sb="63" eb="64">
      <t>ヨウ</t>
    </rPh>
    <rPh sb="65" eb="66">
      <t>キョウ</t>
    </rPh>
    <rPh sb="71" eb="72">
      <t>カギ</t>
    </rPh>
    <phoneticPr fontId="1"/>
  </si>
  <si>
    <t>　　　　　　 る。）の床面積の合計等を記入してください。</t>
    <rPh sb="10" eb="13">
      <t>ユカメンセキ</t>
    </rPh>
    <rPh sb="14" eb="16">
      <t>ゴウケイ</t>
    </rPh>
    <rPh sb="16" eb="17">
      <t>トウ</t>
    </rPh>
    <rPh sb="18" eb="20">
      <t>キニュウ</t>
    </rPh>
    <phoneticPr fontId="1"/>
  </si>
  <si>
    <t>　　　　(2)　１欄は、単位住戸ごとに通し番号を付し、その番号を記入してください。</t>
    <rPh sb="8" eb="9">
      <t>ラン</t>
    </rPh>
    <rPh sb="11" eb="13">
      <t>タンイ</t>
    </rPh>
    <rPh sb="13" eb="15">
      <t>ジュウコ</t>
    </rPh>
    <rPh sb="18" eb="19">
      <t>トオ</t>
    </rPh>
    <rPh sb="20" eb="22">
      <t>バンゴウ</t>
    </rPh>
    <rPh sb="23" eb="24">
      <t>フ</t>
    </rPh>
    <rPh sb="28" eb="30">
      <t>バンゴウ</t>
    </rPh>
    <rPh sb="31" eb="33">
      <t>キニュウ</t>
    </rPh>
    <phoneticPr fontId="1"/>
  </si>
  <si>
    <t>対象要件の
確認</t>
    <rPh sb="0" eb="2">
      <t>タイショウ</t>
    </rPh>
    <rPh sb="2" eb="4">
      <t>ヨウケン</t>
    </rPh>
    <rPh sb="6" eb="8">
      <t>カクニン</t>
    </rPh>
    <phoneticPr fontId="1"/>
  </si>
  <si>
    <t>　完了予定日</t>
    <rPh sb="1" eb="3">
      <t>カンリョウ</t>
    </rPh>
    <rPh sb="3" eb="5">
      <t>ヨテイ</t>
    </rPh>
    <rPh sb="5" eb="6">
      <t>ビ</t>
    </rPh>
    <phoneticPr fontId="1"/>
  </si>
  <si>
    <t>　　５　第四面関係</t>
    <rPh sb="4" eb="5">
      <t>ダイ</t>
    </rPh>
    <rPh sb="5" eb="7">
      <t>ヨンメン</t>
    </rPh>
    <rPh sb="7" eb="9">
      <t>カンケイ</t>
    </rPh>
    <phoneticPr fontId="1"/>
  </si>
  <si>
    <t>仕様規定</t>
    <rPh sb="0" eb="2">
      <t>シヨウ</t>
    </rPh>
    <rPh sb="2" eb="4">
      <t>キテイ</t>
    </rPh>
    <phoneticPr fontId="1"/>
  </si>
  <si>
    <t>（第1面）</t>
    <rPh sb="1" eb="2">
      <t>ダイ</t>
    </rPh>
    <rPh sb="3" eb="4">
      <t>メン</t>
    </rPh>
    <phoneticPr fontId="1"/>
  </si>
  <si>
    <t>建築物の名称</t>
    <rPh sb="0" eb="3">
      <t>ケンチクブツ</t>
    </rPh>
    <rPh sb="4" eb="6">
      <t>メイショウ</t>
    </rPh>
    <phoneticPr fontId="1"/>
  </si>
  <si>
    <t>建築物の所在地</t>
    <rPh sb="0" eb="3">
      <t>ケンチクブツ</t>
    </rPh>
    <rPh sb="4" eb="7">
      <t>ショザイチ</t>
    </rPh>
    <phoneticPr fontId="1"/>
  </si>
  <si>
    <t>設計者氏名</t>
    <rPh sb="0" eb="2">
      <t>セッケイ</t>
    </rPh>
    <rPh sb="2" eb="3">
      <t>シャ</t>
    </rPh>
    <rPh sb="3" eb="5">
      <t>シメイ</t>
    </rPh>
    <phoneticPr fontId="1"/>
  </si>
  <si>
    <t>※の欄を設計者が記入のこと</t>
    <rPh sb="2" eb="3">
      <t>ラン</t>
    </rPh>
    <rPh sb="4" eb="6">
      <t>セッケイ</t>
    </rPh>
    <rPh sb="6" eb="7">
      <t>シャ</t>
    </rPh>
    <rPh sb="8" eb="10">
      <t>キニュウ</t>
    </rPh>
    <phoneticPr fontId="1"/>
  </si>
  <si>
    <t>※分類事項</t>
    <rPh sb="1" eb="3">
      <t>ブンルイ</t>
    </rPh>
    <phoneticPr fontId="1"/>
  </si>
  <si>
    <t>※設計内容説明欄</t>
    <rPh sb="1" eb="3">
      <t>セッケイ</t>
    </rPh>
    <rPh sb="3" eb="5">
      <t>ナイヨウ</t>
    </rPh>
    <rPh sb="5" eb="7">
      <t>セツメイ</t>
    </rPh>
    <rPh sb="7" eb="8">
      <t>ラン</t>
    </rPh>
    <phoneticPr fontId="1"/>
  </si>
  <si>
    <t>確認欄</t>
    <rPh sb="2" eb="3">
      <t>ラン</t>
    </rPh>
    <phoneticPr fontId="1"/>
  </si>
  <si>
    <t>確認項目</t>
    <rPh sb="0" eb="2">
      <t>カクニン</t>
    </rPh>
    <rPh sb="2" eb="4">
      <t>コウモク</t>
    </rPh>
    <phoneticPr fontId="1"/>
  </si>
  <si>
    <t>設計要件</t>
    <rPh sb="0" eb="2">
      <t>セッケイ</t>
    </rPh>
    <rPh sb="2" eb="4">
      <t>ヨウケン</t>
    </rPh>
    <phoneticPr fontId="1"/>
  </si>
  <si>
    <t>記載図書</t>
    <rPh sb="0" eb="2">
      <t>キサイ</t>
    </rPh>
    <rPh sb="2" eb="4">
      <t>トショ</t>
    </rPh>
    <phoneticPr fontId="1"/>
  </si>
  <si>
    <t>熱貫流率</t>
    <rPh sb="0" eb="1">
      <t>ネツ</t>
    </rPh>
    <rPh sb="1" eb="3">
      <t>カンリュウ</t>
    </rPh>
    <rPh sb="3" eb="4">
      <t>リツ</t>
    </rPh>
    <phoneticPr fontId="1"/>
  </si>
  <si>
    <t>W/(㎡･K)</t>
    <phoneticPr fontId="1"/>
  </si>
  <si>
    <t>≦</t>
    <phoneticPr fontId="1"/>
  </si>
  <si>
    <t>仕様書</t>
    <rPh sb="0" eb="3">
      <t>シヨウショ</t>
    </rPh>
    <phoneticPr fontId="1"/>
  </si>
  <si>
    <t>断熱性能</t>
    <rPh sb="0" eb="2">
      <t>ダンネツ</t>
    </rPh>
    <rPh sb="2" eb="4">
      <t>セイノウ</t>
    </rPh>
    <phoneticPr fontId="1"/>
  </si>
  <si>
    <t>仕上表</t>
    <rPh sb="0" eb="2">
      <t>シア</t>
    </rPh>
    <rPh sb="2" eb="3">
      <t>ヒョウ</t>
    </rPh>
    <phoneticPr fontId="25"/>
  </si>
  <si>
    <t>平面図</t>
    <rPh sb="0" eb="3">
      <t>ヘイメンズ</t>
    </rPh>
    <phoneticPr fontId="25"/>
  </si>
  <si>
    <t>立面図</t>
    <rPh sb="0" eb="3">
      <t>リツメンズ</t>
    </rPh>
    <phoneticPr fontId="25"/>
  </si>
  <si>
    <t>壁</t>
    <rPh sb="0" eb="1">
      <t>カベ</t>
    </rPh>
    <phoneticPr fontId="1"/>
  </si>
  <si>
    <t>熱抵抗値</t>
    <rPh sb="0" eb="1">
      <t>ネツ</t>
    </rPh>
    <rPh sb="1" eb="3">
      <t>テイコウ</t>
    </rPh>
    <rPh sb="3" eb="4">
      <t>アタイ</t>
    </rPh>
    <phoneticPr fontId="1"/>
  </si>
  <si>
    <t>㎡･K/W</t>
    <phoneticPr fontId="1"/>
  </si>
  <si>
    <t>≧</t>
    <phoneticPr fontId="1"/>
  </si>
  <si>
    <t>建具表</t>
    <rPh sb="0" eb="3">
      <t>タテグヒョウ</t>
    </rPh>
    <phoneticPr fontId="25"/>
  </si>
  <si>
    <t>矩計図</t>
    <rPh sb="0" eb="3">
      <t>カナバカリズ</t>
    </rPh>
    <phoneticPr fontId="25"/>
  </si>
  <si>
    <t>屋根</t>
    <rPh sb="0" eb="2">
      <t>ヤネ</t>
    </rPh>
    <phoneticPr fontId="1"/>
  </si>
  <si>
    <t>天井</t>
    <rPh sb="0" eb="2">
      <t>テンジョウ</t>
    </rPh>
    <phoneticPr fontId="1"/>
  </si>
  <si>
    <t>床</t>
    <rPh sb="0" eb="1">
      <t>ユカ</t>
    </rPh>
    <phoneticPr fontId="1"/>
  </si>
  <si>
    <t>設備の</t>
    <rPh sb="0" eb="2">
      <t>セツビ</t>
    </rPh>
    <phoneticPr fontId="1"/>
  </si>
  <si>
    <t>照明設備</t>
    <rPh sb="0" eb="2">
      <t>ショウメイ</t>
    </rPh>
    <rPh sb="2" eb="4">
      <t>セツビ</t>
    </rPh>
    <phoneticPr fontId="1"/>
  </si>
  <si>
    <t>LEDである（台所に設置するレンジフード内の手元灯は除く）</t>
    <rPh sb="10" eb="12">
      <t>セッチ</t>
    </rPh>
    <phoneticPr fontId="1"/>
  </si>
  <si>
    <t>省エネルギー</t>
    <rPh sb="0" eb="1">
      <t>ショウ</t>
    </rPh>
    <phoneticPr fontId="1"/>
  </si>
  <si>
    <t>・</t>
    <phoneticPr fontId="1"/>
  </si>
  <si>
    <t>人感センサー付きLEDを設置</t>
    <rPh sb="0" eb="2">
      <t>ジンカン</t>
    </rPh>
    <rPh sb="6" eb="7">
      <t>ツ</t>
    </rPh>
    <rPh sb="12" eb="14">
      <t>セッチ</t>
    </rPh>
    <phoneticPr fontId="1"/>
  </si>
  <si>
    <t>性能</t>
    <rPh sb="0" eb="2">
      <t>セイノウ</t>
    </rPh>
    <phoneticPr fontId="1"/>
  </si>
  <si>
    <t>玄関</t>
    <rPh sb="0" eb="2">
      <t>ゲンカン</t>
    </rPh>
    <phoneticPr fontId="1"/>
  </si>
  <si>
    <t>トイレ</t>
    <phoneticPr fontId="1"/>
  </si>
  <si>
    <t>洗面・脱衣所</t>
    <rPh sb="0" eb="2">
      <t>センメン</t>
    </rPh>
    <rPh sb="3" eb="5">
      <t>ダツイ</t>
    </rPh>
    <rPh sb="5" eb="6">
      <t>ジョ</t>
    </rPh>
    <phoneticPr fontId="1"/>
  </si>
  <si>
    <t>廊下及び階段　）</t>
    <rPh sb="0" eb="2">
      <t>ロウカ</t>
    </rPh>
    <rPh sb="2" eb="3">
      <t>オヨ</t>
    </rPh>
    <rPh sb="4" eb="6">
      <t>カイダン</t>
    </rPh>
    <phoneticPr fontId="1"/>
  </si>
  <si>
    <t>暖房設備</t>
    <rPh sb="0" eb="2">
      <t>ダンボウ</t>
    </rPh>
    <rPh sb="2" eb="4">
      <t>セツビ</t>
    </rPh>
    <phoneticPr fontId="1"/>
  </si>
  <si>
    <t>機器表</t>
    <rPh sb="0" eb="2">
      <t>キキ</t>
    </rPh>
    <rPh sb="2" eb="3">
      <t>ヒョウ</t>
    </rPh>
    <phoneticPr fontId="25"/>
  </si>
  <si>
    <t>設置場所</t>
    <rPh sb="0" eb="2">
      <t>セッチ</t>
    </rPh>
    <rPh sb="2" eb="4">
      <t>バショ</t>
    </rPh>
    <phoneticPr fontId="1"/>
  </si>
  <si>
    <t>：</t>
    <phoneticPr fontId="1"/>
  </si>
  <si>
    <t>系統図</t>
    <rPh sb="0" eb="3">
      <t>ケイトウズ</t>
    </rPh>
    <phoneticPr fontId="25"/>
  </si>
  <si>
    <t>下記暖房設備を使用しない</t>
    <rPh sb="0" eb="2">
      <t>カキ</t>
    </rPh>
    <rPh sb="2" eb="4">
      <t>ダンボウ</t>
    </rPh>
    <rPh sb="4" eb="6">
      <t>セツビ</t>
    </rPh>
    <rPh sb="7" eb="9">
      <t>シヨウ</t>
    </rPh>
    <phoneticPr fontId="1"/>
  </si>
  <si>
    <t>電気ヒーター床暖房</t>
    <rPh sb="0" eb="2">
      <t>デンキ</t>
    </rPh>
    <rPh sb="6" eb="7">
      <t>ユカ</t>
    </rPh>
    <rPh sb="7" eb="9">
      <t>ダンボウ</t>
    </rPh>
    <phoneticPr fontId="1"/>
  </si>
  <si>
    <t>電気ヒーター給湯温水暖房器</t>
    <rPh sb="0" eb="2">
      <t>デンキ</t>
    </rPh>
    <rPh sb="6" eb="8">
      <t>キュウトウ</t>
    </rPh>
    <rPh sb="8" eb="10">
      <t>オンスイ</t>
    </rPh>
    <rPh sb="10" eb="12">
      <t>ダンボウ</t>
    </rPh>
    <rPh sb="12" eb="13">
      <t>キ</t>
    </rPh>
    <phoneticPr fontId="1"/>
  </si>
  <si>
    <t>電気ヒーター温水暖房器</t>
    <rPh sb="0" eb="2">
      <t>デンキ</t>
    </rPh>
    <rPh sb="6" eb="8">
      <t>オンスイ</t>
    </rPh>
    <rPh sb="8" eb="10">
      <t>ダンボウ</t>
    </rPh>
    <rPh sb="10" eb="11">
      <t>キ</t>
    </rPh>
    <phoneticPr fontId="1"/>
  </si>
  <si>
    <t>電気蓄熱暖房器</t>
    <rPh sb="0" eb="2">
      <t>デンキ</t>
    </rPh>
    <rPh sb="2" eb="4">
      <t>チクネツ</t>
    </rPh>
    <rPh sb="4" eb="6">
      <t>ダンボウ</t>
    </rPh>
    <rPh sb="6" eb="7">
      <t>キ</t>
    </rPh>
    <phoneticPr fontId="1"/>
  </si>
  <si>
    <t>冷房設備</t>
    <rPh sb="0" eb="2">
      <t>レイボウ</t>
    </rPh>
    <rPh sb="2" eb="4">
      <t>セツビ</t>
    </rPh>
    <phoneticPr fontId="1"/>
  </si>
  <si>
    <t>給湯設備</t>
    <rPh sb="0" eb="2">
      <t>キュウトウ</t>
    </rPh>
    <rPh sb="2" eb="4">
      <t>セツビ</t>
    </rPh>
    <phoneticPr fontId="1"/>
  </si>
  <si>
    <t>潜熱回収型ガス給湯器</t>
    <rPh sb="0" eb="2">
      <t>センネツ</t>
    </rPh>
    <rPh sb="2" eb="5">
      <t>カイシュウガタ</t>
    </rPh>
    <rPh sb="7" eb="10">
      <t>キュウトウキ</t>
    </rPh>
    <phoneticPr fontId="1"/>
  </si>
  <si>
    <t>潜熱回収型石油給湯器</t>
    <rPh sb="0" eb="2">
      <t>センネツ</t>
    </rPh>
    <rPh sb="2" eb="5">
      <t>カイシュウガタ</t>
    </rPh>
    <rPh sb="5" eb="7">
      <t>セキユ</t>
    </rPh>
    <rPh sb="7" eb="10">
      <t>キュウトウキ</t>
    </rPh>
    <phoneticPr fontId="1"/>
  </si>
  <si>
    <t>ヒートポンプ・ガス瞬間式併用給湯器</t>
    <rPh sb="9" eb="11">
      <t>シュンカン</t>
    </rPh>
    <rPh sb="11" eb="12">
      <t>シキ</t>
    </rPh>
    <rPh sb="12" eb="14">
      <t>ヘイヨウ</t>
    </rPh>
    <rPh sb="14" eb="17">
      <t>キュウトウキ</t>
    </rPh>
    <phoneticPr fontId="1"/>
  </si>
  <si>
    <t>WEBプログラムで選択することができる機種</t>
    <rPh sb="9" eb="11">
      <t>センタク</t>
    </rPh>
    <rPh sb="19" eb="21">
      <t>キシュ</t>
    </rPh>
    <phoneticPr fontId="1"/>
  </si>
  <si>
    <t>コージェネレーション設備</t>
    <rPh sb="10" eb="12">
      <t>セツビ</t>
    </rPh>
    <phoneticPr fontId="1"/>
  </si>
  <si>
    <t>浴槽</t>
    <rPh sb="0" eb="2">
      <t>ヨクソウ</t>
    </rPh>
    <phoneticPr fontId="1"/>
  </si>
  <si>
    <t>追焚機能なし</t>
    <rPh sb="0" eb="1">
      <t>オ</t>
    </rPh>
    <rPh sb="1" eb="2">
      <t>タ</t>
    </rPh>
    <rPh sb="2" eb="4">
      <t>キノウ</t>
    </rPh>
    <phoneticPr fontId="1"/>
  </si>
  <si>
    <t>設置なし</t>
    <rPh sb="0" eb="2">
      <t>セッチ</t>
    </rPh>
    <phoneticPr fontId="1"/>
  </si>
  <si>
    <t>配管方式</t>
    <rPh sb="0" eb="2">
      <t>ハイカン</t>
    </rPh>
    <rPh sb="2" eb="4">
      <t>ホウシキ</t>
    </rPh>
    <phoneticPr fontId="1"/>
  </si>
  <si>
    <t>ヘッダーにより台所水栓・シャワー水栓・洗面水栓に分岐</t>
    <rPh sb="7" eb="9">
      <t>ダイドコロ</t>
    </rPh>
    <rPh sb="9" eb="11">
      <t>スイセン</t>
    </rPh>
    <rPh sb="16" eb="18">
      <t>スイセン</t>
    </rPh>
    <rPh sb="19" eb="21">
      <t>センメン</t>
    </rPh>
    <rPh sb="21" eb="23">
      <t>スイセン</t>
    </rPh>
    <rPh sb="24" eb="26">
      <t>ブンキ</t>
    </rPh>
    <phoneticPr fontId="1"/>
  </si>
  <si>
    <t>分岐後の全ての配管の径が 13A以下</t>
    <rPh sb="0" eb="2">
      <t>ブンキ</t>
    </rPh>
    <rPh sb="2" eb="3">
      <t>ゴ</t>
    </rPh>
    <rPh sb="4" eb="5">
      <t>スベ</t>
    </rPh>
    <rPh sb="7" eb="9">
      <t>ハイカン</t>
    </rPh>
    <rPh sb="10" eb="11">
      <t>ケイ</t>
    </rPh>
    <rPh sb="16" eb="18">
      <t>イカ</t>
    </rPh>
    <phoneticPr fontId="1"/>
  </si>
  <si>
    <t>水栓</t>
    <rPh sb="0" eb="2">
      <t>スイセン</t>
    </rPh>
    <phoneticPr fontId="1"/>
  </si>
  <si>
    <t>２バルブ水栓以外である</t>
    <rPh sb="4" eb="6">
      <t>スイセン</t>
    </rPh>
    <rPh sb="6" eb="8">
      <t>イガイ</t>
    </rPh>
    <phoneticPr fontId="1"/>
  </si>
  <si>
    <t>台所、洗面水栓</t>
    <rPh sb="0" eb="2">
      <t>ダイドコロ</t>
    </rPh>
    <rPh sb="3" eb="5">
      <t>センメン</t>
    </rPh>
    <rPh sb="5" eb="7">
      <t>スイセン</t>
    </rPh>
    <phoneticPr fontId="1"/>
  </si>
  <si>
    <t>浴室シャワー水栓</t>
    <rPh sb="0" eb="2">
      <t>ヨクシツ</t>
    </rPh>
    <rPh sb="6" eb="8">
      <t>スイセン</t>
    </rPh>
    <phoneticPr fontId="1"/>
  </si>
  <si>
    <t>創エネルギー</t>
    <rPh sb="0" eb="1">
      <t>ツク</t>
    </rPh>
    <phoneticPr fontId="1"/>
  </si>
  <si>
    <t>性能規定</t>
    <rPh sb="0" eb="2">
      <t>セイノウ</t>
    </rPh>
    <rPh sb="2" eb="4">
      <t>キテイ</t>
    </rPh>
    <phoneticPr fontId="1"/>
  </si>
  <si>
    <t>設計内容説明書　東京ゼロエミ住宅 【単位住戸 ／ 木造・非木造】</t>
    <rPh sb="0" eb="2">
      <t>セッケイ</t>
    </rPh>
    <rPh sb="2" eb="4">
      <t>ナイヨウ</t>
    </rPh>
    <rPh sb="4" eb="7">
      <t>セツメイショ</t>
    </rPh>
    <rPh sb="8" eb="10">
      <t>トウキョウ</t>
    </rPh>
    <rPh sb="14" eb="16">
      <t>ジュウタク</t>
    </rPh>
    <rPh sb="18" eb="20">
      <t>タンイ</t>
    </rPh>
    <rPh sb="20" eb="22">
      <t>ジュウコ</t>
    </rPh>
    <rPh sb="25" eb="27">
      <t>モクゾウ</t>
    </rPh>
    <rPh sb="28" eb="29">
      <t>ヒ</t>
    </rPh>
    <rPh sb="29" eb="31">
      <t>モクゾウ</t>
    </rPh>
    <phoneticPr fontId="1"/>
  </si>
  <si>
    <t>外皮平均</t>
    <rPh sb="0" eb="2">
      <t>ガイヒ</t>
    </rPh>
    <rPh sb="2" eb="4">
      <t>ヘイキン</t>
    </rPh>
    <phoneticPr fontId="1"/>
  </si>
  <si>
    <r>
      <t>外皮平均熱貫流率 （U</t>
    </r>
    <r>
      <rPr>
        <vertAlign val="subscript"/>
        <sz val="9"/>
        <rFont val="ＭＳ Ｐゴシック"/>
        <family val="3"/>
        <charset val="128"/>
      </rPr>
      <t>A</t>
    </r>
    <r>
      <rPr>
        <sz val="9"/>
        <rFont val="ＭＳ Ｐゴシック"/>
        <family val="3"/>
        <charset val="128"/>
      </rPr>
      <t>値）</t>
    </r>
    <rPh sb="0" eb="2">
      <t>ガイヒ</t>
    </rPh>
    <rPh sb="2" eb="4">
      <t>ヘイキン</t>
    </rPh>
    <rPh sb="4" eb="5">
      <t>ネツ</t>
    </rPh>
    <rPh sb="5" eb="7">
      <t>カンリュウ</t>
    </rPh>
    <rPh sb="7" eb="8">
      <t>リツ</t>
    </rPh>
    <rPh sb="12" eb="13">
      <t>チ</t>
    </rPh>
    <phoneticPr fontId="1"/>
  </si>
  <si>
    <t>熱貫流率</t>
    <phoneticPr fontId="1"/>
  </si>
  <si>
    <r>
      <t>BEI</t>
    </r>
    <r>
      <rPr>
        <vertAlign val="subscript"/>
        <sz val="9"/>
        <rFont val="ＭＳ Ｐゴシック"/>
        <family val="3"/>
        <charset val="128"/>
      </rPr>
      <t>ZE</t>
    </r>
    <phoneticPr fontId="1"/>
  </si>
  <si>
    <t>性能</t>
    <phoneticPr fontId="1"/>
  </si>
  <si>
    <r>
      <t>BEI</t>
    </r>
    <r>
      <rPr>
        <vertAlign val="subscript"/>
        <sz val="9"/>
        <rFont val="ＭＳ Ｐゴシック"/>
        <family val="3"/>
        <charset val="128"/>
      </rPr>
      <t>ZE</t>
    </r>
    <r>
      <rPr>
        <sz val="9"/>
        <rFont val="ＭＳ Ｐゴシック"/>
        <family val="3"/>
        <charset val="128"/>
      </rPr>
      <t>＝（E</t>
    </r>
    <r>
      <rPr>
        <vertAlign val="subscript"/>
        <sz val="9"/>
        <rFont val="ＭＳ Ｐゴシック"/>
        <family val="3"/>
        <charset val="128"/>
      </rPr>
      <t>H</t>
    </r>
    <r>
      <rPr>
        <sz val="9"/>
        <rFont val="ＭＳ Ｐゴシック"/>
        <family val="3"/>
        <charset val="128"/>
      </rPr>
      <t>+E</t>
    </r>
    <r>
      <rPr>
        <vertAlign val="subscript"/>
        <sz val="9"/>
        <rFont val="ＭＳ Ｐゴシック"/>
        <family val="3"/>
        <charset val="128"/>
      </rPr>
      <t>C</t>
    </r>
    <r>
      <rPr>
        <sz val="9"/>
        <rFont val="ＭＳ Ｐゴシック"/>
        <family val="3"/>
        <charset val="128"/>
      </rPr>
      <t>+E</t>
    </r>
    <r>
      <rPr>
        <vertAlign val="subscript"/>
        <sz val="9"/>
        <rFont val="ＭＳ Ｐゴシック"/>
        <family val="3"/>
        <charset val="128"/>
      </rPr>
      <t>V</t>
    </r>
    <r>
      <rPr>
        <sz val="9"/>
        <rFont val="ＭＳ Ｐゴシック"/>
        <family val="3"/>
        <charset val="128"/>
      </rPr>
      <t>+E</t>
    </r>
    <r>
      <rPr>
        <vertAlign val="subscript"/>
        <sz val="9"/>
        <rFont val="ＭＳ Ｐゴシック"/>
        <family val="3"/>
        <charset val="128"/>
      </rPr>
      <t>L</t>
    </r>
    <r>
      <rPr>
        <sz val="9"/>
        <rFont val="ＭＳ Ｐゴシック"/>
        <family val="3"/>
        <charset val="128"/>
      </rPr>
      <t>+E</t>
    </r>
    <r>
      <rPr>
        <vertAlign val="subscript"/>
        <sz val="9"/>
        <rFont val="ＭＳ Ｐゴシック"/>
        <family val="3"/>
        <charset val="128"/>
      </rPr>
      <t>W</t>
    </r>
    <r>
      <rPr>
        <sz val="9"/>
        <rFont val="ＭＳ Ｐゴシック"/>
        <family val="3"/>
        <charset val="128"/>
      </rPr>
      <t>-E</t>
    </r>
    <r>
      <rPr>
        <vertAlign val="subscript"/>
        <sz val="9"/>
        <rFont val="ＭＳ Ｐゴシック"/>
        <family val="3"/>
        <charset val="128"/>
      </rPr>
      <t>CGS</t>
    </r>
    <r>
      <rPr>
        <sz val="9"/>
        <rFont val="ＭＳ Ｐゴシック"/>
        <family val="3"/>
        <charset val="128"/>
      </rPr>
      <t>）／（E</t>
    </r>
    <r>
      <rPr>
        <vertAlign val="subscript"/>
        <sz val="9"/>
        <rFont val="ＭＳ Ｐゴシック"/>
        <family val="3"/>
        <charset val="128"/>
      </rPr>
      <t>SH</t>
    </r>
    <r>
      <rPr>
        <sz val="9"/>
        <rFont val="ＭＳ Ｐゴシック"/>
        <family val="3"/>
        <charset val="128"/>
      </rPr>
      <t>+E</t>
    </r>
    <r>
      <rPr>
        <vertAlign val="subscript"/>
        <sz val="9"/>
        <rFont val="ＭＳ Ｐゴシック"/>
        <family val="3"/>
        <charset val="128"/>
      </rPr>
      <t>SC</t>
    </r>
    <r>
      <rPr>
        <sz val="9"/>
        <rFont val="ＭＳ Ｐゴシック"/>
        <family val="3"/>
        <charset val="128"/>
      </rPr>
      <t>+E</t>
    </r>
    <r>
      <rPr>
        <vertAlign val="subscript"/>
        <sz val="9"/>
        <rFont val="ＭＳ Ｐゴシック"/>
        <family val="3"/>
        <charset val="128"/>
      </rPr>
      <t>SV</t>
    </r>
    <r>
      <rPr>
        <sz val="9"/>
        <rFont val="ＭＳ Ｐゴシック"/>
        <family val="3"/>
        <charset val="128"/>
      </rPr>
      <t>+E</t>
    </r>
    <r>
      <rPr>
        <vertAlign val="subscript"/>
        <sz val="9"/>
        <rFont val="ＭＳ Ｐゴシック"/>
        <family val="3"/>
        <charset val="128"/>
      </rPr>
      <t>SL</t>
    </r>
    <r>
      <rPr>
        <sz val="9"/>
        <rFont val="ＭＳ Ｐゴシック"/>
        <family val="3"/>
        <charset val="128"/>
      </rPr>
      <t>+E</t>
    </r>
    <r>
      <rPr>
        <vertAlign val="subscript"/>
        <sz val="9"/>
        <rFont val="ＭＳ Ｐゴシック"/>
        <family val="3"/>
        <charset val="128"/>
      </rPr>
      <t>SW</t>
    </r>
    <r>
      <rPr>
        <sz val="9"/>
        <rFont val="ＭＳ Ｐゴシック"/>
        <family val="3"/>
        <charset val="128"/>
      </rPr>
      <t>）</t>
    </r>
    <phoneticPr fontId="1"/>
  </si>
  <si>
    <t>登録認証審査機関</t>
    <rPh sb="0" eb="2">
      <t>トウロク</t>
    </rPh>
    <rPh sb="2" eb="4">
      <t>ニンショウ</t>
    </rPh>
    <rPh sb="4" eb="6">
      <t>シンサ</t>
    </rPh>
    <rPh sb="6" eb="8">
      <t>キカン</t>
    </rPh>
    <phoneticPr fontId="1"/>
  </si>
  <si>
    <t>【１．建築主③】</t>
    <rPh sb="3" eb="5">
      <t>ケンチク</t>
    </rPh>
    <rPh sb="5" eb="6">
      <t>ヌシ</t>
    </rPh>
    <phoneticPr fontId="1"/>
  </si>
  <si>
    <t>※工事完了検査を行う場合は記入</t>
    <rPh sb="1" eb="3">
      <t>コウジ</t>
    </rPh>
    <rPh sb="3" eb="5">
      <t>カンリョウ</t>
    </rPh>
    <rPh sb="5" eb="7">
      <t>ケンサ</t>
    </rPh>
    <rPh sb="8" eb="9">
      <t>オコナ</t>
    </rPh>
    <rPh sb="10" eb="12">
      <t>バアイ</t>
    </rPh>
    <rPh sb="13" eb="15">
      <t>キニュウ</t>
    </rPh>
    <phoneticPr fontId="1"/>
  </si>
  <si>
    <t>該当あり</t>
    <rPh sb="0" eb="2">
      <t>ガイトウ</t>
    </rPh>
    <phoneticPr fontId="1"/>
  </si>
  <si>
    <t>該当なし</t>
    <rPh sb="0" eb="2">
      <t>ガイトウ</t>
    </rPh>
    <phoneticPr fontId="1"/>
  </si>
  <si>
    <t>　　　　　　 入れてください。</t>
    <phoneticPr fontId="1"/>
  </si>
  <si>
    <t>適合状況を
確認する水準</t>
    <rPh sb="0" eb="4">
      <t>テキゴウジョウキョウ</t>
    </rPh>
    <rPh sb="6" eb="8">
      <t>カクニン</t>
    </rPh>
    <rPh sb="10" eb="12">
      <t>スイジュン</t>
    </rPh>
    <phoneticPr fontId="1"/>
  </si>
  <si>
    <t>該当あり</t>
    <rPh sb="0" eb="2">
      <t>ガイトウ</t>
    </rPh>
    <phoneticPr fontId="1"/>
  </si>
  <si>
    <t>該当なし</t>
    <rPh sb="0" eb="2">
      <t>ガイトウ</t>
    </rPh>
    <phoneticPr fontId="1"/>
  </si>
  <si>
    <t>0.70</t>
    <phoneticPr fontId="1"/>
  </si>
  <si>
    <t>0.60</t>
    <phoneticPr fontId="1"/>
  </si>
  <si>
    <t>断熱</t>
    <rPh sb="0" eb="2">
      <t>ダンネツ</t>
    </rPh>
    <phoneticPr fontId="1"/>
  </si>
  <si>
    <t>木造以外</t>
    <rPh sb="0" eb="2">
      <t>モクゾウ</t>
    </rPh>
    <rPh sb="2" eb="4">
      <t>イガイ</t>
    </rPh>
    <phoneticPr fontId="1"/>
  </si>
  <si>
    <t>オール電化</t>
    <rPh sb="3" eb="5">
      <t>デンカ</t>
    </rPh>
    <phoneticPr fontId="1"/>
  </si>
  <si>
    <t>オール電化該当の有無</t>
    <rPh sb="3" eb="5">
      <t>デンカ</t>
    </rPh>
    <rPh sb="5" eb="7">
      <t>ガイトウ</t>
    </rPh>
    <rPh sb="8" eb="10">
      <t>ウム</t>
    </rPh>
    <phoneticPr fontId="1"/>
  </si>
  <si>
    <t>システムの出力　（</t>
    <rPh sb="5" eb="7">
      <t>シュツリョク</t>
    </rPh>
    <phoneticPr fontId="1"/>
  </si>
  <si>
    <t>　　　　(2)　建築主が法人である場合には、代表者の氏名を併せて記入してください。</t>
    <rPh sb="7" eb="9">
      <t>ケンチク</t>
    </rPh>
    <rPh sb="9" eb="10">
      <t>ヌシ</t>
    </rPh>
    <rPh sb="11" eb="13">
      <t>ホウジン</t>
    </rPh>
    <rPh sb="16" eb="18">
      <t>バアイ</t>
    </rPh>
    <rPh sb="21" eb="24">
      <t>ダイヒョウシャ</t>
    </rPh>
    <rPh sb="25" eb="27">
      <t>シメイ</t>
    </rPh>
    <rPh sb="28" eb="29">
      <t>アワ</t>
    </rPh>
    <rPh sb="31" eb="33">
      <t>キサイ</t>
    </rPh>
    <rPh sb="33" eb="34">
      <t>イ</t>
    </rPh>
    <phoneticPr fontId="1"/>
  </si>
  <si>
    <t>【３．設計者】</t>
    <rPh sb="3" eb="6">
      <t>セッケイシャ</t>
    </rPh>
    <phoneticPr fontId="1"/>
  </si>
  <si>
    <t>【４．備　考】</t>
    <rPh sb="3" eb="4">
      <t>ソナエ</t>
    </rPh>
    <rPh sb="5" eb="6">
      <t>コウ</t>
    </rPh>
    <phoneticPr fontId="1"/>
  </si>
  <si>
    <t>　　　　(3)　１欄【ヘ．要綱第９条第２項各号への該当の有無】は、該当するチェックボックスに「✓」マークを入れてください。</t>
    <rPh sb="12" eb="14">
      <t>ヨウコウ</t>
    </rPh>
    <rPh sb="14" eb="15">
      <t>ダイ</t>
    </rPh>
    <rPh sb="16" eb="17">
      <t>ジョウ</t>
    </rPh>
    <rPh sb="17" eb="18">
      <t>ダイ</t>
    </rPh>
    <rPh sb="19" eb="20">
      <t>コウ</t>
    </rPh>
    <rPh sb="20" eb="22">
      <t>カクゴウ</t>
    </rPh>
    <rPh sb="24" eb="26">
      <t>ガイトウ</t>
    </rPh>
    <rPh sb="27" eb="29">
      <t>ウム</t>
    </rPh>
    <rPh sb="32" eb="34">
      <t>ガイトウ</t>
    </rPh>
    <phoneticPr fontId="1"/>
  </si>
  <si>
    <t>【８．再生可能エネルギー利用設備設置の有無】</t>
    <rPh sb="3" eb="7">
      <t>サイセイカノウ</t>
    </rPh>
    <rPh sb="12" eb="14">
      <t>リヨウ</t>
    </rPh>
    <rPh sb="14" eb="16">
      <t>セツビ</t>
    </rPh>
    <rPh sb="16" eb="18">
      <t>セッチ</t>
    </rPh>
    <rPh sb="19" eb="21">
      <t>ウム</t>
    </rPh>
    <phoneticPr fontId="1"/>
  </si>
  <si>
    <t>太陽光発電システム</t>
    <rPh sb="0" eb="3">
      <t>タイヨウコウ</t>
    </rPh>
    <rPh sb="3" eb="5">
      <t>ハツデン</t>
    </rPh>
    <phoneticPr fontId="1"/>
  </si>
  <si>
    <t>（ 出力</t>
    <rPh sb="2" eb="4">
      <t>シュツリョク</t>
    </rPh>
    <phoneticPr fontId="1"/>
  </si>
  <si>
    <t>kw ）</t>
    <phoneticPr fontId="1"/>
  </si>
  <si>
    <t>太陽熱利用システム</t>
    <rPh sb="0" eb="3">
      <t>タイヨウネツ</t>
    </rPh>
    <rPh sb="3" eb="5">
      <t>リヨウ</t>
    </rPh>
    <phoneticPr fontId="1"/>
  </si>
  <si>
    <t>地中熱利用システム</t>
    <rPh sb="0" eb="3">
      <t>チチュウネツ</t>
    </rPh>
    <rPh sb="3" eb="5">
      <t>リヨウ</t>
    </rPh>
    <phoneticPr fontId="1"/>
  </si>
  <si>
    <t>設置しない</t>
    <rPh sb="0" eb="2">
      <t>セッチ</t>
    </rPh>
    <phoneticPr fontId="1"/>
  </si>
  <si>
    <t>　　　　(3)　６欄は、東京ゼロエミ住宅の認証事項に係る工事の着手予定日を記入してください。</t>
    <rPh sb="12" eb="14">
      <t>トウキョウ</t>
    </rPh>
    <rPh sb="18" eb="20">
      <t>ジュウタク</t>
    </rPh>
    <rPh sb="21" eb="25">
      <t>ニンショウジコウ</t>
    </rPh>
    <rPh sb="26" eb="27">
      <t>カカワ</t>
    </rPh>
    <rPh sb="28" eb="30">
      <t>コウジ</t>
    </rPh>
    <rPh sb="31" eb="33">
      <t>チャクシュ</t>
    </rPh>
    <rPh sb="33" eb="35">
      <t>ヨテイ</t>
    </rPh>
    <rPh sb="35" eb="36">
      <t>ヒ</t>
    </rPh>
    <rPh sb="37" eb="39">
      <t>キニュウ</t>
    </rPh>
    <phoneticPr fontId="1"/>
  </si>
  <si>
    <t>　　　　　　 「✓」マークを入れてください。（ウ）に該当する場合、法令の名称を記入してください。</t>
    <rPh sb="26" eb="28">
      <t>ガイトウ</t>
    </rPh>
    <rPh sb="30" eb="32">
      <t>バアイ</t>
    </rPh>
    <rPh sb="33" eb="35">
      <t>ホウレイ</t>
    </rPh>
    <rPh sb="36" eb="38">
      <t>メイショウ</t>
    </rPh>
    <rPh sb="39" eb="41">
      <t>キニュウ</t>
    </rPh>
    <phoneticPr fontId="1"/>
  </si>
  <si>
    <t>　　　　(4)　８欄は、太陽光発電設備を設置しない場合、東京ゼロエミ住宅指針第３　２ （２）イ（ア）から（ウ）までのうち、該当する事項のチェックボックスに</t>
    <rPh sb="9" eb="10">
      <t>ラン</t>
    </rPh>
    <rPh sb="12" eb="15">
      <t>タイヨウコウ</t>
    </rPh>
    <rPh sb="15" eb="19">
      <t>ハツデンセツビ</t>
    </rPh>
    <rPh sb="20" eb="22">
      <t>セッチ</t>
    </rPh>
    <rPh sb="25" eb="27">
      <t>バアイ</t>
    </rPh>
    <rPh sb="28" eb="30">
      <t>トウキョウ</t>
    </rPh>
    <rPh sb="34" eb="36">
      <t>ジュウタク</t>
    </rPh>
    <rPh sb="36" eb="38">
      <t>シシン</t>
    </rPh>
    <rPh sb="38" eb="39">
      <t>ダイ</t>
    </rPh>
    <rPh sb="61" eb="63">
      <t>ガイトウ</t>
    </rPh>
    <rPh sb="65" eb="67">
      <t>ジコウ</t>
    </rPh>
    <phoneticPr fontId="1"/>
  </si>
  <si>
    <t>（第四面）</t>
    <rPh sb="2" eb="3">
      <t>ヨン</t>
    </rPh>
    <phoneticPr fontId="1"/>
  </si>
  <si>
    <t>単位住戸に関する事項</t>
    <rPh sb="0" eb="2">
      <t>タンイ</t>
    </rPh>
    <rPh sb="2" eb="4">
      <t>ジュウコ</t>
    </rPh>
    <rPh sb="5" eb="6">
      <t>カン</t>
    </rPh>
    <phoneticPr fontId="1"/>
  </si>
  <si>
    <t>【４．適合する水準】</t>
    <rPh sb="3" eb="5">
      <t>テキゴウ</t>
    </rPh>
    <rPh sb="7" eb="9">
      <t>スイジュン</t>
    </rPh>
    <phoneticPr fontId="1"/>
  </si>
  <si>
    <t>水準Ａ</t>
    <rPh sb="0" eb="2">
      <t>スイジュン</t>
    </rPh>
    <phoneticPr fontId="1"/>
  </si>
  <si>
    <t>水準Ｂ</t>
    <rPh sb="0" eb="2">
      <t>スイジュン</t>
    </rPh>
    <phoneticPr fontId="1"/>
  </si>
  <si>
    <t>水準Ｃ</t>
    <rPh sb="0" eb="2">
      <t>スイジュン</t>
    </rPh>
    <phoneticPr fontId="1"/>
  </si>
  <si>
    <t>（ア）断熱性能</t>
    <rPh sb="3" eb="5">
      <t>ダンネツ</t>
    </rPh>
    <rPh sb="5" eb="7">
      <t>セイノウ</t>
    </rPh>
    <phoneticPr fontId="1"/>
  </si>
  <si>
    <t>　外皮平均熱貫流率</t>
    <rPh sb="1" eb="3">
      <t>ガイヒ</t>
    </rPh>
    <rPh sb="3" eb="5">
      <t>ヘイキン</t>
    </rPh>
    <rPh sb="5" eb="6">
      <t>ネツ</t>
    </rPh>
    <rPh sb="6" eb="8">
      <t>カンリュウ</t>
    </rPh>
    <rPh sb="8" eb="9">
      <t>リツ</t>
    </rPh>
    <phoneticPr fontId="1"/>
  </si>
  <si>
    <t>）　W/（㎡・ｋ）</t>
    <phoneticPr fontId="1"/>
  </si>
  <si>
    <t>（イ）設備の省エネルギー性能</t>
    <rPh sb="3" eb="5">
      <t>セツビ</t>
    </rPh>
    <rPh sb="6" eb="7">
      <t>ショウ</t>
    </rPh>
    <rPh sb="12" eb="14">
      <t>セイノウ</t>
    </rPh>
    <phoneticPr fontId="1"/>
  </si>
  <si>
    <t>【５．適合を確認する際に選択した基準】</t>
    <rPh sb="3" eb="5">
      <t>テキゴウ</t>
    </rPh>
    <rPh sb="6" eb="8">
      <t>カクニン</t>
    </rPh>
    <rPh sb="10" eb="11">
      <t>サイ</t>
    </rPh>
    <rPh sb="12" eb="14">
      <t>センタク</t>
    </rPh>
    <rPh sb="16" eb="18">
      <t>キジュン</t>
    </rPh>
    <phoneticPr fontId="1"/>
  </si>
  <si>
    <t>kw</t>
    <phoneticPr fontId="1"/>
  </si>
  <si>
    <r>
      <t>【７．東京ゼロエミ住宅におけるオール電化への該当の有無】</t>
    </r>
    <r>
      <rPr>
        <sz val="9"/>
        <rFont val="ＭＳ Ｐゴシック"/>
        <family val="3"/>
        <charset val="128"/>
      </rPr>
      <t xml:space="preserve"> （集合住宅等の場合に記載）</t>
    </r>
    <rPh sb="3" eb="5">
      <t>トウキョウ</t>
    </rPh>
    <rPh sb="9" eb="11">
      <t>ジュウタク</t>
    </rPh>
    <rPh sb="18" eb="20">
      <t>デンカ</t>
    </rPh>
    <rPh sb="22" eb="24">
      <t>ガイトウ</t>
    </rPh>
    <rPh sb="25" eb="27">
      <t>ウム</t>
    </rPh>
    <phoneticPr fontId="1"/>
  </si>
  <si>
    <t>【８．備考】</t>
    <rPh sb="3" eb="4">
      <t>ソナエ</t>
    </rPh>
    <rPh sb="4" eb="5">
      <t>コウ</t>
    </rPh>
    <phoneticPr fontId="1"/>
  </si>
  <si>
    <t>　　　　(1)　第四面は、単位住戸ごとに作成してください。</t>
    <rPh sb="7" eb="8">
      <t>ダイ</t>
    </rPh>
    <rPh sb="8" eb="10">
      <t>ヨンメン</t>
    </rPh>
    <rPh sb="12" eb="13">
      <t>ダイ</t>
    </rPh>
    <rPh sb="13" eb="17">
      <t>タンイジュウコ</t>
    </rPh>
    <rPh sb="20" eb="22">
      <t>サクセイ</t>
    </rPh>
    <phoneticPr fontId="1"/>
  </si>
  <si>
    <t>　　　　(3)　４欄及び７欄は、該当するチェックボックスに「✓」マークを入れてください。</t>
    <rPh sb="10" eb="11">
      <t>オヨ</t>
    </rPh>
    <rPh sb="13" eb="14">
      <t>ラン</t>
    </rPh>
    <rPh sb="15" eb="17">
      <t>ガイトウ</t>
    </rPh>
    <phoneticPr fontId="1"/>
  </si>
  <si>
    <t>　　　　(4)　５欄は、断熱性能及び設備の省エネルギー性能のそれぞれについて該当するチェックボックスに「✓」マークを入れ、性能規定の基準に該当</t>
    <rPh sb="12" eb="16">
      <t>ダンネツセイノウ</t>
    </rPh>
    <rPh sb="16" eb="17">
      <t>オヨ</t>
    </rPh>
    <rPh sb="18" eb="20">
      <t>セツビ</t>
    </rPh>
    <rPh sb="21" eb="22">
      <t>ショウ</t>
    </rPh>
    <rPh sb="27" eb="29">
      <t>セイノウ</t>
    </rPh>
    <rPh sb="38" eb="40">
      <t>ガイトウ</t>
    </rPh>
    <phoneticPr fontId="1"/>
  </si>
  <si>
    <t>　　　　(5)　６欄は、太陽光発電システムの発電電力を単位住戸において受電する場合に、単位住戸当たりの太陽光発電システムの出力を記入してくだ</t>
    <rPh sb="12" eb="17">
      <t>タイヨウコウハツデン</t>
    </rPh>
    <rPh sb="22" eb="26">
      <t>ハツデンデンリョク</t>
    </rPh>
    <rPh sb="27" eb="31">
      <t>タンイジュウコ</t>
    </rPh>
    <rPh sb="35" eb="37">
      <t>ジュデン</t>
    </rPh>
    <rPh sb="39" eb="41">
      <t>バアイ</t>
    </rPh>
    <rPh sb="43" eb="45">
      <t>タンイ</t>
    </rPh>
    <rPh sb="45" eb="47">
      <t>ジュウコ</t>
    </rPh>
    <rPh sb="47" eb="48">
      <t>ア</t>
    </rPh>
    <rPh sb="51" eb="56">
      <t>タイヨウコウハツデン</t>
    </rPh>
    <rPh sb="61" eb="63">
      <t>シュツリョク</t>
    </rPh>
    <rPh sb="64" eb="66">
      <t>キニュウ</t>
    </rPh>
    <phoneticPr fontId="1"/>
  </si>
  <si>
    <t>　　　　　　 さい。単位住戸で受電しない場合は、空欄としてください。</t>
    <phoneticPr fontId="1"/>
  </si>
  <si>
    <t>　　　　(6)　ここに書き表せない事項で、設計確認審査に当たり特に注意を要する事項は、８欄又は別紙に記載して添えてください。</t>
    <rPh sb="10" eb="11">
      <t>カ</t>
    </rPh>
    <rPh sb="12" eb="13">
      <t>アラワ</t>
    </rPh>
    <rPh sb="16" eb="18">
      <t>ジコウ</t>
    </rPh>
    <rPh sb="20" eb="22">
      <t>セッケイ</t>
    </rPh>
    <rPh sb="22" eb="24">
      <t>カクニン</t>
    </rPh>
    <rPh sb="25" eb="27">
      <t>シンサ</t>
    </rPh>
    <rPh sb="27" eb="28">
      <t>ア</t>
    </rPh>
    <rPh sb="30" eb="31">
      <t>トク</t>
    </rPh>
    <rPh sb="32" eb="34">
      <t>チュウイ</t>
    </rPh>
    <rPh sb="35" eb="36">
      <t>ヨウ</t>
    </rPh>
    <rPh sb="38" eb="40">
      <t>ジコウ</t>
    </rPh>
    <rPh sb="44" eb="45">
      <t>マタ</t>
    </rPh>
    <rPh sb="46" eb="48">
      <t>ベッシ</t>
    </rPh>
    <rPh sb="49" eb="51">
      <t>キサイ</t>
    </rPh>
    <rPh sb="53" eb="54">
      <t>ソ</t>
    </rPh>
    <phoneticPr fontId="1"/>
  </si>
  <si>
    <t>　　　　(7)　複数の住戸に関する情報を集約して記載すること等により記載すべき事項の全てが明示された別の書面をもって代えることができます。</t>
    <rPh sb="8" eb="10">
      <t>フクスウ</t>
    </rPh>
    <rPh sb="11" eb="13">
      <t>ジュウコ</t>
    </rPh>
    <rPh sb="14" eb="15">
      <t>カン</t>
    </rPh>
    <rPh sb="17" eb="19">
      <t>ジョウホウ</t>
    </rPh>
    <rPh sb="20" eb="22">
      <t>シュウヤク</t>
    </rPh>
    <rPh sb="24" eb="26">
      <t>キサイ</t>
    </rPh>
    <rPh sb="30" eb="31">
      <t>トウ</t>
    </rPh>
    <rPh sb="34" eb="36">
      <t>キサイ</t>
    </rPh>
    <rPh sb="39" eb="41">
      <t>ジコウ</t>
    </rPh>
    <rPh sb="42" eb="43">
      <t>スベ</t>
    </rPh>
    <rPh sb="45" eb="47">
      <t>メイジ</t>
    </rPh>
    <rPh sb="50" eb="51">
      <t>ベツ</t>
    </rPh>
    <rPh sb="52" eb="54">
      <t>ショメン</t>
    </rPh>
    <rPh sb="58" eb="59">
      <t>カ</t>
    </rPh>
    <phoneticPr fontId="1"/>
  </si>
  <si>
    <r>
      <t>　ＢＥＩ</t>
    </r>
    <r>
      <rPr>
        <sz val="6"/>
        <rFont val="ＭＳ Ｐゴシック"/>
        <family val="3"/>
        <charset val="128"/>
      </rPr>
      <t>ZE</t>
    </r>
    <phoneticPr fontId="1"/>
  </si>
  <si>
    <t>（イ） 傾斜又は方位が異なる南面等屋根が二以上ある場合であって、次の（i）及び（ii）のいずれにも該当する建築物</t>
    <phoneticPr fontId="1"/>
  </si>
  <si>
    <t>　（i）　 南面等屋根のうち、傾斜及び方位別に最も大きい水平投影面積が20平方メートル未満のもの</t>
    <rPh sb="6" eb="8">
      <t>ミナミメン</t>
    </rPh>
    <rPh sb="8" eb="9">
      <t>トウ</t>
    </rPh>
    <rPh sb="9" eb="11">
      <t>ヤネ</t>
    </rPh>
    <rPh sb="15" eb="17">
      <t>ケイシャ</t>
    </rPh>
    <rPh sb="17" eb="18">
      <t>オヨ</t>
    </rPh>
    <rPh sb="19" eb="21">
      <t>ホウイ</t>
    </rPh>
    <rPh sb="21" eb="22">
      <t>ベツ</t>
    </rPh>
    <rPh sb="23" eb="24">
      <t>モット</t>
    </rPh>
    <rPh sb="25" eb="26">
      <t>オオ</t>
    </rPh>
    <rPh sb="28" eb="30">
      <t>スイヘイ</t>
    </rPh>
    <rPh sb="30" eb="32">
      <t>トウエイ</t>
    </rPh>
    <rPh sb="32" eb="34">
      <t>メンセキ</t>
    </rPh>
    <rPh sb="37" eb="39">
      <t>ヘイホウ</t>
    </rPh>
    <rPh sb="43" eb="45">
      <t>ミマン</t>
    </rPh>
    <phoneticPr fontId="1"/>
  </si>
  <si>
    <t>　（ii）　南面等屋根のうち、傾斜及び方位別に２番目に大きい水平投影面積が10平方メートル未満のもの</t>
    <rPh sb="6" eb="8">
      <t>ミナミメン</t>
    </rPh>
    <rPh sb="8" eb="9">
      <t>トウ</t>
    </rPh>
    <rPh sb="9" eb="11">
      <t>ヤネ</t>
    </rPh>
    <rPh sb="15" eb="17">
      <t>ケイシャ</t>
    </rPh>
    <rPh sb="17" eb="18">
      <t>オヨ</t>
    </rPh>
    <rPh sb="19" eb="21">
      <t>ホウイ</t>
    </rPh>
    <rPh sb="21" eb="22">
      <t>ベツ</t>
    </rPh>
    <rPh sb="24" eb="26">
      <t>バンメ</t>
    </rPh>
    <rPh sb="27" eb="28">
      <t>オオ</t>
    </rPh>
    <rPh sb="30" eb="32">
      <t>スイヘイ</t>
    </rPh>
    <rPh sb="32" eb="34">
      <t>トウエイ</t>
    </rPh>
    <rPh sb="34" eb="36">
      <t>メンセキ</t>
    </rPh>
    <rPh sb="39" eb="41">
      <t>ヘイホウ</t>
    </rPh>
    <rPh sb="45" eb="47">
      <t>ミマン</t>
    </rPh>
    <phoneticPr fontId="1"/>
  </si>
  <si>
    <t>（ウ） 法令により再生可能エネルギー利用設備を設置できない建築物</t>
    <phoneticPr fontId="1"/>
  </si>
  <si>
    <t>（ア） 傾斜又は方位が異なる南面等屋根（水平屋根又は方位が南を含む東から西までに面する屋根をいう。以下同</t>
    <rPh sb="49" eb="51">
      <t>イカ</t>
    </rPh>
    <rPh sb="51" eb="52">
      <t>オナ</t>
    </rPh>
    <phoneticPr fontId="1"/>
  </si>
  <si>
    <t>　じ。）が一である場合であって当該南面等屋根の水平投影面積が20平方メートル未満の建築物</t>
    <rPh sb="5" eb="6">
      <t>イチ</t>
    </rPh>
    <rPh sb="9" eb="11">
      <t>バアイ</t>
    </rPh>
    <rPh sb="15" eb="17">
      <t>トウガイ</t>
    </rPh>
    <rPh sb="17" eb="19">
      <t>ミナミメン</t>
    </rPh>
    <rPh sb="19" eb="20">
      <t>トウ</t>
    </rPh>
    <rPh sb="20" eb="22">
      <t>ヤネ</t>
    </rPh>
    <rPh sb="23" eb="25">
      <t>スイヘイ</t>
    </rPh>
    <rPh sb="25" eb="27">
      <t>トウエイ</t>
    </rPh>
    <rPh sb="27" eb="29">
      <t>メンセキ</t>
    </rPh>
    <rPh sb="32" eb="34">
      <t>ヘイホウ</t>
    </rPh>
    <rPh sb="38" eb="40">
      <t>ミマン</t>
    </rPh>
    <rPh sb="41" eb="44">
      <t>ケンチクブツ</t>
    </rPh>
    <phoneticPr fontId="1"/>
  </si>
  <si>
    <t>A</t>
    <phoneticPr fontId="1"/>
  </si>
  <si>
    <t>B</t>
    <phoneticPr fontId="1"/>
  </si>
  <si>
    <t>C</t>
    <phoneticPr fontId="1"/>
  </si>
  <si>
    <t>潜熱回収型の石油熱源機</t>
    <rPh sb="0" eb="2">
      <t>センネツ</t>
    </rPh>
    <rPh sb="2" eb="5">
      <t>カイシュウガタ</t>
    </rPh>
    <rPh sb="6" eb="8">
      <t>セキユ</t>
    </rPh>
    <rPh sb="8" eb="11">
      <t>ネツゲンキ</t>
    </rPh>
    <phoneticPr fontId="1"/>
  </si>
  <si>
    <t>潜熱回収型のガス熱源機</t>
    <rPh sb="0" eb="2">
      <t>センネツ</t>
    </rPh>
    <rPh sb="2" eb="5">
      <t>カイシュウガタ</t>
    </rPh>
    <rPh sb="8" eb="11">
      <t>ネツゲンキ</t>
    </rPh>
    <phoneticPr fontId="1"/>
  </si>
  <si>
    <t>フロン類が冷媒として使用された電気ヒートポンプ熱源機</t>
    <rPh sb="3" eb="4">
      <t>ルイ</t>
    </rPh>
    <rPh sb="5" eb="7">
      <t>レイバイ</t>
    </rPh>
    <rPh sb="10" eb="12">
      <t>シヨウ</t>
    </rPh>
    <rPh sb="15" eb="17">
      <t>デンキ</t>
    </rPh>
    <rPh sb="23" eb="26">
      <t>ネツゲンキ</t>
    </rPh>
    <phoneticPr fontId="1"/>
  </si>
  <si>
    <t>主たる居室について下記のいずれかに該当するものを使用</t>
    <rPh sb="0" eb="1">
      <t>シュ</t>
    </rPh>
    <rPh sb="3" eb="5">
      <t>キョシツ</t>
    </rPh>
    <rPh sb="9" eb="11">
      <t>カキ</t>
    </rPh>
    <rPh sb="17" eb="19">
      <t>ガイトウ</t>
    </rPh>
    <rPh sb="24" eb="26">
      <t>シヨウ</t>
    </rPh>
    <phoneticPr fontId="1"/>
  </si>
  <si>
    <t>貯湯缶（一缶） … 3.3以上</t>
    <rPh sb="0" eb="1">
      <t>チョ</t>
    </rPh>
    <rPh sb="1" eb="2">
      <t>ユ</t>
    </rPh>
    <rPh sb="2" eb="3">
      <t>カン</t>
    </rPh>
    <rPh sb="4" eb="5">
      <t>イチ</t>
    </rPh>
    <rPh sb="5" eb="6">
      <t>カン</t>
    </rPh>
    <rPh sb="13" eb="15">
      <t>イジョウ</t>
    </rPh>
    <phoneticPr fontId="1"/>
  </si>
  <si>
    <t>貯湯缶（多缶） … 3.0以上</t>
    <rPh sb="4" eb="5">
      <t>オオ</t>
    </rPh>
    <phoneticPr fontId="1"/>
  </si>
  <si>
    <t>WEBプログラムで選択することができる機種 （停電時自立運転機能付）</t>
    <rPh sb="9" eb="11">
      <t>センタク</t>
    </rPh>
    <rPh sb="19" eb="21">
      <t>キシュ</t>
    </rPh>
    <phoneticPr fontId="1"/>
  </si>
  <si>
    <t>水優先吐水機構（C1）付</t>
    <rPh sb="0" eb="1">
      <t>ミズ</t>
    </rPh>
    <rPh sb="1" eb="3">
      <t>ユウセン</t>
    </rPh>
    <rPh sb="3" eb="5">
      <t>トスイ</t>
    </rPh>
    <rPh sb="5" eb="7">
      <t>キコウ</t>
    </rPh>
    <rPh sb="11" eb="12">
      <t>ツキ</t>
    </rPh>
    <phoneticPr fontId="1"/>
  </si>
  <si>
    <t>手元止水機構（A1） 及び 小流吐水機構（B1）付</t>
    <rPh sb="0" eb="2">
      <t>テモト</t>
    </rPh>
    <rPh sb="2" eb="3">
      <t>ト</t>
    </rPh>
    <rPh sb="3" eb="4">
      <t>ミズ</t>
    </rPh>
    <rPh sb="4" eb="6">
      <t>キコウ</t>
    </rPh>
    <rPh sb="11" eb="12">
      <t>オヨ</t>
    </rPh>
    <rPh sb="14" eb="15">
      <t>ショウ</t>
    </rPh>
    <rPh sb="15" eb="16">
      <t>ナガ</t>
    </rPh>
    <rPh sb="16" eb="18">
      <t>トスイ</t>
    </rPh>
    <rPh sb="18" eb="20">
      <t>キコウ</t>
    </rPh>
    <rPh sb="24" eb="25">
      <t>ツキ</t>
    </rPh>
    <phoneticPr fontId="1"/>
  </si>
  <si>
    <t>全般換気設備</t>
    <rPh sb="0" eb="2">
      <t>ゼンパン</t>
    </rPh>
    <rPh sb="2" eb="4">
      <t>カンキ</t>
    </rPh>
    <rPh sb="4" eb="6">
      <t>セツビ</t>
    </rPh>
    <phoneticPr fontId="1"/>
  </si>
  <si>
    <t>内径75mm以上のダクト及び直流電動機を用いるダクト式第一種換気設備</t>
    <rPh sb="0" eb="2">
      <t>ナイケイ</t>
    </rPh>
    <rPh sb="6" eb="8">
      <t>イジョウ</t>
    </rPh>
    <rPh sb="12" eb="13">
      <t>オヨ</t>
    </rPh>
    <rPh sb="14" eb="16">
      <t>チョクリュウ</t>
    </rPh>
    <rPh sb="16" eb="19">
      <t>デンドウキ</t>
    </rPh>
    <rPh sb="20" eb="21">
      <t>モチ</t>
    </rPh>
    <rPh sb="26" eb="27">
      <t>シキ</t>
    </rPh>
    <rPh sb="27" eb="30">
      <t>ダイイッシュ</t>
    </rPh>
    <rPh sb="30" eb="34">
      <t>カンキセツビ</t>
    </rPh>
    <phoneticPr fontId="1"/>
  </si>
  <si>
    <t>内径75mm以上のダクトを用いるダクト式第二種又は第三種換気設備</t>
    <rPh sb="20" eb="23">
      <t>ダイニシュ</t>
    </rPh>
    <rPh sb="23" eb="24">
      <t>マタ</t>
    </rPh>
    <rPh sb="25" eb="28">
      <t>ダイサンシュ</t>
    </rPh>
    <rPh sb="28" eb="32">
      <t>カンキセツビ</t>
    </rPh>
    <phoneticPr fontId="1"/>
  </si>
  <si>
    <t>比消費電力が0.3以下の換気設備</t>
    <rPh sb="0" eb="1">
      <t>ヒ</t>
    </rPh>
    <rPh sb="1" eb="3">
      <t>ショウヒ</t>
    </rPh>
    <rPh sb="3" eb="5">
      <t>デンリョク</t>
    </rPh>
    <rPh sb="9" eb="11">
      <t>イカ</t>
    </rPh>
    <rPh sb="12" eb="14">
      <t>カンキ</t>
    </rPh>
    <rPh sb="14" eb="16">
      <t>セツビ</t>
    </rPh>
    <phoneticPr fontId="1"/>
  </si>
  <si>
    <t>かつ、有効換気量率が0.8以上</t>
    <rPh sb="3" eb="5">
      <t>ユウコウ</t>
    </rPh>
    <rPh sb="5" eb="8">
      <t>カンキリョウ</t>
    </rPh>
    <rPh sb="8" eb="9">
      <t>リツ</t>
    </rPh>
    <rPh sb="13" eb="15">
      <t>イジョウ</t>
    </rPh>
    <phoneticPr fontId="1"/>
  </si>
  <si>
    <t>熱交換換気設備なし</t>
    <rPh sb="3" eb="7">
      <t>カンキセツビ</t>
    </rPh>
    <phoneticPr fontId="1"/>
  </si>
  <si>
    <t>熱交換換気設備あり</t>
    <rPh sb="3" eb="5">
      <t>カンキ</t>
    </rPh>
    <rPh sb="5" eb="7">
      <t>セツビ</t>
    </rPh>
    <phoneticPr fontId="1"/>
  </si>
  <si>
    <t>壁付式第二種又は第三種換気設備</t>
    <rPh sb="0" eb="2">
      <t>カベツキ</t>
    </rPh>
    <rPh sb="2" eb="3">
      <t>シキ</t>
    </rPh>
    <rPh sb="3" eb="6">
      <t>ダイニシュ</t>
    </rPh>
    <rPh sb="6" eb="7">
      <t>マタ</t>
    </rPh>
    <rPh sb="8" eb="11">
      <t>ダイサンシュ</t>
    </rPh>
    <rPh sb="11" eb="13">
      <t>カンキ</t>
    </rPh>
    <rPh sb="13" eb="15">
      <t>セツビ</t>
    </rPh>
    <phoneticPr fontId="1"/>
  </si>
  <si>
    <t>熱交換換気設備が JIS B8628 に規定する温度交換効率が70％以上</t>
    <rPh sb="20" eb="22">
      <t>キテイ</t>
    </rPh>
    <rPh sb="24" eb="26">
      <t>オンド</t>
    </rPh>
    <rPh sb="26" eb="28">
      <t>コウカン</t>
    </rPh>
    <rPh sb="28" eb="30">
      <t>コウリツ</t>
    </rPh>
    <rPh sb="34" eb="36">
      <t>イジョウ</t>
    </rPh>
    <phoneticPr fontId="1"/>
  </si>
  <si>
    <t>単位住戸全体をダクト式セントラル空調機で暖房する場合</t>
    <rPh sb="0" eb="2">
      <t>タンイ</t>
    </rPh>
    <rPh sb="2" eb="4">
      <t>ジュウコ</t>
    </rPh>
    <rPh sb="4" eb="6">
      <t>ゼンタイ</t>
    </rPh>
    <rPh sb="10" eb="11">
      <t>シキ</t>
    </rPh>
    <rPh sb="16" eb="19">
      <t>クウチョウキ</t>
    </rPh>
    <rPh sb="20" eb="22">
      <t>ダンボウ</t>
    </rPh>
    <rPh sb="24" eb="26">
      <t>バアイ</t>
    </rPh>
    <phoneticPr fontId="1"/>
  </si>
  <si>
    <t>単位住戸全体をダクト式セントラル空調機で冷房する場合</t>
    <rPh sb="0" eb="2">
      <t>タンイ</t>
    </rPh>
    <rPh sb="2" eb="4">
      <t>ジュウコ</t>
    </rPh>
    <rPh sb="4" eb="6">
      <t>ゼンタイ</t>
    </rPh>
    <rPh sb="10" eb="11">
      <t>シキ</t>
    </rPh>
    <rPh sb="16" eb="19">
      <t>クウチョウキ</t>
    </rPh>
    <rPh sb="20" eb="22">
      <t>レイボウ</t>
    </rPh>
    <rPh sb="24" eb="26">
      <t>バアイ</t>
    </rPh>
    <phoneticPr fontId="1"/>
  </si>
  <si>
    <t xml:space="preserve">集合住宅等にあっては ≦ </t>
    <phoneticPr fontId="1"/>
  </si>
  <si>
    <t>エネルギー</t>
    <phoneticPr fontId="1"/>
  </si>
  <si>
    <t>再生可能</t>
    <rPh sb="0" eb="2">
      <t>サイセイ</t>
    </rPh>
    <rPh sb="2" eb="4">
      <t>カノウ</t>
    </rPh>
    <phoneticPr fontId="1"/>
  </si>
  <si>
    <t>定格冷房エネルギー消費効率が技術情報（住宅）に定める区分（い）</t>
    <rPh sb="0" eb="2">
      <t>テイカク</t>
    </rPh>
    <rPh sb="2" eb="4">
      <t>レイボウ</t>
    </rPh>
    <rPh sb="9" eb="11">
      <t>ショウヒ</t>
    </rPh>
    <rPh sb="11" eb="13">
      <t>コウリツ</t>
    </rPh>
    <phoneticPr fontId="1"/>
  </si>
  <si>
    <t>主たる居室のルームエアコンディショナー</t>
    <rPh sb="0" eb="1">
      <t>シュ</t>
    </rPh>
    <rPh sb="3" eb="5">
      <t>キョシツ</t>
    </rPh>
    <phoneticPr fontId="1"/>
  </si>
  <si>
    <t>ルームエアコンディショナー</t>
    <phoneticPr fontId="1"/>
  </si>
  <si>
    <t xml:space="preserve"> ← 集合住宅等の場合、この欄に「住戸番号」を記入し</t>
    <rPh sb="3" eb="7">
      <t>シュウゴウジュウタク</t>
    </rPh>
    <rPh sb="7" eb="8">
      <t>トウ</t>
    </rPh>
    <rPh sb="9" eb="11">
      <t>バアイ</t>
    </rPh>
    <rPh sb="14" eb="15">
      <t>ラン</t>
    </rPh>
    <rPh sb="17" eb="19">
      <t>ジュウコ</t>
    </rPh>
    <rPh sb="19" eb="21">
      <t>バンゴウ</t>
    </rPh>
    <rPh sb="23" eb="25">
      <t>キニュウ</t>
    </rPh>
    <phoneticPr fontId="1"/>
  </si>
  <si>
    <t>　　 単位住戸ごとにシートを複製し作成してください</t>
    <rPh sb="3" eb="7">
      <t>タンイジュウコ</t>
    </rPh>
    <rPh sb="14" eb="16">
      <t>フクセイ</t>
    </rPh>
    <rPh sb="17" eb="19">
      <t>サクセイ</t>
    </rPh>
    <phoneticPr fontId="1"/>
  </si>
  <si>
    <t>温水暖房用パネルラジエーター （配管に断熱被覆があるもの）</t>
    <rPh sb="0" eb="2">
      <t>オンスイ</t>
    </rPh>
    <rPh sb="2" eb="5">
      <t>ダンボウヨウ</t>
    </rPh>
    <rPh sb="16" eb="18">
      <t>ハイカン</t>
    </rPh>
    <rPh sb="19" eb="21">
      <t>ダンネツ</t>
    </rPh>
    <rPh sb="21" eb="23">
      <t>ヒフク</t>
    </rPh>
    <phoneticPr fontId="1"/>
  </si>
  <si>
    <t>単位住戸に熱交換換気設備を採用 （ヒートポンプを熱源とする）</t>
    <rPh sb="0" eb="4">
      <t>タンイジュウコ</t>
    </rPh>
    <rPh sb="5" eb="10">
      <t>ネツコウカンカンキ</t>
    </rPh>
    <rPh sb="10" eb="12">
      <t>セツビ</t>
    </rPh>
    <rPh sb="13" eb="15">
      <t>サイヨウ</t>
    </rPh>
    <rPh sb="24" eb="26">
      <t>ネツゲン</t>
    </rPh>
    <phoneticPr fontId="1"/>
  </si>
  <si>
    <t>（例：基礎断熱工事前、床断熱工事前 ）</t>
    <phoneticPr fontId="1"/>
  </si>
  <si>
    <t>認証事項に係る着工予定日</t>
    <rPh sb="0" eb="4">
      <t>ニンショウジコウ</t>
    </rPh>
    <rPh sb="5" eb="6">
      <t>カカワ</t>
    </rPh>
    <rPh sb="7" eb="9">
      <t>チャッコウ</t>
    </rPh>
    <rPh sb="9" eb="12">
      <t>ヨテイビ</t>
    </rPh>
    <phoneticPr fontId="1"/>
  </si>
  <si>
    <t>再生可能エネルギー
利用設備の有無</t>
    <rPh sb="0" eb="2">
      <t>サイセイ</t>
    </rPh>
    <rPh sb="2" eb="4">
      <t>カノウ</t>
    </rPh>
    <rPh sb="10" eb="12">
      <t>リヨウ</t>
    </rPh>
    <rPh sb="12" eb="14">
      <t>セツビ</t>
    </rPh>
    <rPh sb="15" eb="17">
      <t>ウム</t>
    </rPh>
    <phoneticPr fontId="1"/>
  </si>
  <si>
    <t>-</t>
  </si>
  <si>
    <t>窓、ドア</t>
    <rPh sb="0" eb="1">
      <t>マド</t>
    </rPh>
    <phoneticPr fontId="1"/>
  </si>
  <si>
    <t>日射遮蔽措置に関する基準に適合</t>
    <rPh sb="0" eb="2">
      <t>ニッシャ</t>
    </rPh>
    <rPh sb="2" eb="4">
      <t>シャヘイ</t>
    </rPh>
    <rPh sb="4" eb="6">
      <t>ソチ</t>
    </rPh>
    <rPh sb="7" eb="8">
      <t>カン</t>
    </rPh>
    <rPh sb="10" eb="12">
      <t>キジュン</t>
    </rPh>
    <rPh sb="13" eb="15">
      <t>テキゴウ</t>
    </rPh>
    <phoneticPr fontId="1"/>
  </si>
  <si>
    <t>木造</t>
    <rPh sb="0" eb="2">
      <t>モクゾウ</t>
    </rPh>
    <phoneticPr fontId="1"/>
  </si>
  <si>
    <t>一戸建て</t>
    <rPh sb="0" eb="3">
      <t>イッコダ</t>
    </rPh>
    <phoneticPr fontId="1"/>
  </si>
  <si>
    <t>共同</t>
    <rPh sb="0" eb="2">
      <t>キョウドウ</t>
    </rPh>
    <phoneticPr fontId="1"/>
  </si>
  <si>
    <t>開口</t>
    <rPh sb="0" eb="2">
      <t>カイコウ</t>
    </rPh>
    <phoneticPr fontId="1"/>
  </si>
  <si>
    <t>外気</t>
    <rPh sb="0" eb="2">
      <t>ガイキ</t>
    </rPh>
    <phoneticPr fontId="1"/>
  </si>
  <si>
    <t>その他</t>
    <rPh sb="2" eb="3">
      <t>ホカ</t>
    </rPh>
    <phoneticPr fontId="1"/>
  </si>
  <si>
    <t>土間</t>
    <rPh sb="0" eb="2">
      <t>ドマ</t>
    </rPh>
    <phoneticPr fontId="1"/>
  </si>
  <si>
    <t>JIS S2075 に規定するモード熱効率が 86.6％以上</t>
    <rPh sb="11" eb="13">
      <t>キテイ</t>
    </rPh>
    <rPh sb="18" eb="19">
      <t>ネツ</t>
    </rPh>
    <rPh sb="19" eb="21">
      <t>コウリツ</t>
    </rPh>
    <rPh sb="28" eb="30">
      <t>イジョウ</t>
    </rPh>
    <phoneticPr fontId="1"/>
  </si>
  <si>
    <t>JIS S2075 に規定するモード熱効率が 84.9％以上</t>
    <rPh sb="11" eb="13">
      <t>キテイ</t>
    </rPh>
    <rPh sb="18" eb="19">
      <t>ネツ</t>
    </rPh>
    <rPh sb="19" eb="21">
      <t>コウリツ</t>
    </rPh>
    <rPh sb="28" eb="30">
      <t>イジョウ</t>
    </rPh>
    <phoneticPr fontId="1"/>
  </si>
  <si>
    <t>kW ）</t>
    <phoneticPr fontId="1"/>
  </si>
  <si>
    <t xml:space="preserve"> ※小数点以下第３位を四捨五入</t>
    <phoneticPr fontId="1"/>
  </si>
  <si>
    <t>外気に接する部分</t>
    <rPh sb="0" eb="2">
      <t>ガイキ</t>
    </rPh>
    <rPh sb="3" eb="4">
      <t>セッ</t>
    </rPh>
    <rPh sb="6" eb="8">
      <t>ブブン</t>
    </rPh>
    <phoneticPr fontId="1"/>
  </si>
  <si>
    <t>その他の部分</t>
    <rPh sb="2" eb="3">
      <t>ホカ</t>
    </rPh>
    <rPh sb="4" eb="6">
      <t>ブブン</t>
    </rPh>
    <phoneticPr fontId="1"/>
  </si>
  <si>
    <t>JIS B8615-1 に規定する暖房能力を消費電力で除した数値が、次の算出</t>
    <rPh sb="17" eb="19">
      <t>ダンボウ</t>
    </rPh>
    <rPh sb="34" eb="35">
      <t>ツギ</t>
    </rPh>
    <rPh sb="36" eb="38">
      <t>サンシュツ</t>
    </rPh>
    <phoneticPr fontId="1"/>
  </si>
  <si>
    <t>式により求められる基準値以上 　[ ≧　-0.352 × 暖房能力（kW） ＋6.51 ]</t>
    <rPh sb="0" eb="1">
      <t>シキ</t>
    </rPh>
    <rPh sb="4" eb="5">
      <t>モト</t>
    </rPh>
    <phoneticPr fontId="1"/>
  </si>
  <si>
    <t>JIS B8615-1 に規定する冷房能力を消費電力で除した数値が、次の算出</t>
    <rPh sb="34" eb="35">
      <t>ツギ</t>
    </rPh>
    <rPh sb="36" eb="38">
      <t>サンシュツ</t>
    </rPh>
    <phoneticPr fontId="1"/>
  </si>
  <si>
    <t>追焚機能付　（ JIS A5532 における高断熱浴槽を設置 ）</t>
    <rPh sb="0" eb="1">
      <t>オ</t>
    </rPh>
    <rPh sb="1" eb="2">
      <t>タ</t>
    </rPh>
    <rPh sb="2" eb="4">
      <t>キノウ</t>
    </rPh>
    <rPh sb="4" eb="5">
      <t>ツ</t>
    </rPh>
    <phoneticPr fontId="1"/>
  </si>
  <si>
    <t>設置しない （指針第3　2 （2）イ（ア）から（エ）の項目に該当 ）</t>
    <rPh sb="0" eb="2">
      <t>セッチ</t>
    </rPh>
    <phoneticPr fontId="1"/>
  </si>
  <si>
    <t>電気ヒートポンプ給湯器 （二酸化炭素が冷媒として使用された機種 ）</t>
    <rPh sb="0" eb="2">
      <t>デンキ</t>
    </rPh>
    <rPh sb="8" eb="10">
      <t>キュウトウ</t>
    </rPh>
    <rPh sb="10" eb="11">
      <t>キ</t>
    </rPh>
    <phoneticPr fontId="1"/>
  </si>
  <si>
    <t>JIS C9220 に規定するふろ熱回収機能を使用しない場合の年間給湯保温効率</t>
    <phoneticPr fontId="1"/>
  </si>
  <si>
    <t>（1種類以上設置）</t>
    <phoneticPr fontId="1"/>
  </si>
  <si>
    <t>式により求められる基準値以上 　[ ≧　-0.553 × 冷房能力（kW） ＋6.34 ]</t>
    <rPh sb="0" eb="1">
      <t>シキ</t>
    </rPh>
    <rPh sb="4" eb="5">
      <t>モト</t>
    </rPh>
    <rPh sb="29" eb="31">
      <t>レイボウ</t>
    </rPh>
    <phoneticPr fontId="1"/>
  </si>
  <si>
    <t>又は年間給湯効率が下記以上</t>
    <phoneticPr fontId="1"/>
  </si>
  <si>
    <t>（設置された全ての設備が右要件を満たす）</t>
    <rPh sb="12" eb="13">
      <t>ミギ</t>
    </rPh>
    <phoneticPr fontId="1"/>
  </si>
  <si>
    <t>[ 誘導仕様基準 ]</t>
    <rPh sb="2" eb="4">
      <t>ユウドウ</t>
    </rPh>
    <rPh sb="4" eb="6">
      <t>シヨウ</t>
    </rPh>
    <rPh sb="6" eb="8">
      <t>キジュン</t>
    </rPh>
    <phoneticPr fontId="1"/>
  </si>
  <si>
    <t>計算書</t>
    <rPh sb="0" eb="3">
      <t>ケイサンショ</t>
    </rPh>
    <phoneticPr fontId="25"/>
  </si>
  <si>
    <t>屋根または
天井</t>
    <rPh sb="0" eb="2">
      <t>ヤネ</t>
    </rPh>
    <rPh sb="6" eb="8">
      <t>テンジョウ</t>
    </rPh>
    <phoneticPr fontId="1"/>
  </si>
  <si>
    <t>土間床等の
外周部</t>
    <rPh sb="0" eb="2">
      <t>ドマ</t>
    </rPh>
    <rPh sb="2" eb="3">
      <t>ユカ</t>
    </rPh>
    <rPh sb="3" eb="4">
      <t>トウ</t>
    </rPh>
    <rPh sb="6" eb="8">
      <t>ガイシュウ</t>
    </rPh>
    <rPh sb="8" eb="9">
      <t>ブ</t>
    </rPh>
    <phoneticPr fontId="1"/>
  </si>
  <si>
    <t>断熱材が地盤面に対して垂直、かつ基礎底盤上端から基礎天端まで連続して施工</t>
    <rPh sb="0" eb="3">
      <t>ダンネツザイ</t>
    </rPh>
    <rPh sb="4" eb="6">
      <t>ジバン</t>
    </rPh>
    <rPh sb="6" eb="7">
      <t>メン</t>
    </rPh>
    <rPh sb="8" eb="9">
      <t>タイ</t>
    </rPh>
    <rPh sb="11" eb="13">
      <t>スイチョク</t>
    </rPh>
    <rPh sb="16" eb="18">
      <t>キソ</t>
    </rPh>
    <rPh sb="18" eb="20">
      <t>テイバン</t>
    </rPh>
    <rPh sb="20" eb="22">
      <t>ジョウタン</t>
    </rPh>
    <rPh sb="24" eb="26">
      <t>キソ</t>
    </rPh>
    <rPh sb="26" eb="28">
      <t>テンバ</t>
    </rPh>
    <rPh sb="30" eb="32">
      <t>レンゾク</t>
    </rPh>
    <rPh sb="34" eb="36">
      <t>セコウ</t>
    </rPh>
    <phoneticPr fontId="1"/>
  </si>
  <si>
    <r>
      <t>【１．単位住戸の番号】</t>
    </r>
    <r>
      <rPr>
        <sz val="9"/>
        <rFont val="ＭＳ Ｐゴシック"/>
        <family val="3"/>
        <charset val="128"/>
      </rPr>
      <t xml:space="preserve"> （集合住宅等の場合に記載）</t>
    </r>
    <rPh sb="3" eb="5">
      <t>タンイ</t>
    </rPh>
    <rPh sb="5" eb="7">
      <t>ジュウコ</t>
    </rPh>
    <rPh sb="8" eb="10">
      <t>バンゴウ</t>
    </rPh>
    <phoneticPr fontId="1"/>
  </si>
  <si>
    <r>
      <t>【２．単位住戸の位置する階】</t>
    </r>
    <r>
      <rPr>
        <sz val="9"/>
        <rFont val="ＭＳ Ｐゴシック"/>
        <family val="3"/>
        <charset val="128"/>
      </rPr>
      <t xml:space="preserve"> （集合住宅等の場合に記載）</t>
    </r>
    <rPh sb="3" eb="5">
      <t>タンイ</t>
    </rPh>
    <rPh sb="5" eb="7">
      <t>ジュウコ</t>
    </rPh>
    <rPh sb="8" eb="10">
      <t>イチ</t>
    </rPh>
    <rPh sb="12" eb="13">
      <t>カイ</t>
    </rPh>
    <phoneticPr fontId="1"/>
  </si>
  <si>
    <r>
      <t>【３．単位住戸の床面積】</t>
    </r>
    <r>
      <rPr>
        <sz val="9"/>
        <rFont val="ＭＳ Ｐゴシック"/>
        <family val="3"/>
        <charset val="128"/>
      </rPr>
      <t xml:space="preserve"> （集合住宅等の場合に記載）</t>
    </r>
    <rPh sb="3" eb="7">
      <t>タンイジュウコ</t>
    </rPh>
    <rPh sb="8" eb="11">
      <t>ユカメンセキ</t>
    </rPh>
    <phoneticPr fontId="1"/>
  </si>
  <si>
    <r>
      <t>【６．単位住戸当たりの太陽光発電システムの出力】</t>
    </r>
    <r>
      <rPr>
        <sz val="9"/>
        <rFont val="ＭＳ Ｐゴシック"/>
        <family val="3"/>
        <charset val="128"/>
      </rPr>
      <t xml:space="preserve"> （集合住宅等の場合に記載）</t>
    </r>
    <rPh sb="3" eb="7">
      <t>タンイジュウコ</t>
    </rPh>
    <rPh sb="7" eb="8">
      <t>ア</t>
    </rPh>
    <rPh sb="11" eb="14">
      <t>タイヨウコウ</t>
    </rPh>
    <rPh sb="14" eb="16">
      <t>ハツデン</t>
    </rPh>
    <rPh sb="21" eb="23">
      <t>シュツリョク</t>
    </rPh>
    <phoneticPr fontId="1"/>
  </si>
  <si>
    <r>
      <t>　　　　　　 する場合は、外皮熱貫流率及びBEI</t>
    </r>
    <r>
      <rPr>
        <sz val="6"/>
        <rFont val="ＭＳ Ｐゴシック"/>
        <family val="3"/>
        <charset val="128"/>
      </rPr>
      <t>ZE</t>
    </r>
    <r>
      <rPr>
        <sz val="8"/>
        <rFont val="ＭＳ Ｐゴシック"/>
        <family val="3"/>
        <charset val="128"/>
      </rPr>
      <t>の数値をそれぞれ記入してください。</t>
    </r>
    <rPh sb="13" eb="19">
      <t>ガイヒネツカンリュウリツ</t>
    </rPh>
    <rPh sb="19" eb="20">
      <t>オヨ</t>
    </rPh>
    <rPh sb="27" eb="29">
      <t>スウチ</t>
    </rPh>
    <rPh sb="34" eb="36">
      <t>キニュウ</t>
    </rPh>
    <phoneticPr fontId="1"/>
  </si>
  <si>
    <t>建築物及びその敷地に関する事項</t>
    <rPh sb="3" eb="4">
      <t>オヨ</t>
    </rPh>
    <rPh sb="7" eb="9">
      <t>シキチ</t>
    </rPh>
    <phoneticPr fontId="1"/>
  </si>
  <si>
    <t>【６．認証事項に係る工事着手予定年月日】</t>
    <rPh sb="3" eb="5">
      <t>ニンショウ</t>
    </rPh>
    <rPh sb="5" eb="7">
      <t>ジコウ</t>
    </rPh>
    <rPh sb="8" eb="9">
      <t>カカワ</t>
    </rPh>
    <rPh sb="10" eb="12">
      <t>コウジ</t>
    </rPh>
    <rPh sb="12" eb="14">
      <t>チャクシュ</t>
    </rPh>
    <rPh sb="14" eb="16">
      <t>ヨテイ</t>
    </rPh>
    <rPh sb="16" eb="19">
      <t>ネンガッピ</t>
    </rPh>
    <phoneticPr fontId="1"/>
  </si>
  <si>
    <t>【９．東京ゼロエミ住宅におけるオール電化への該当の有無】</t>
    <rPh sb="3" eb="5">
      <t>トウキョウ</t>
    </rPh>
    <rPh sb="9" eb="11">
      <t>ジュウタク</t>
    </rPh>
    <rPh sb="18" eb="20">
      <t>デンカ</t>
    </rPh>
    <rPh sb="22" eb="24">
      <t>ガイトウ</t>
    </rPh>
    <rPh sb="25" eb="27">
      <t>ウム</t>
    </rPh>
    <phoneticPr fontId="1"/>
  </si>
  <si>
    <t>【10．その他必要な事項】</t>
    <rPh sb="6" eb="7">
      <t>ホカ</t>
    </rPh>
    <rPh sb="7" eb="9">
      <t>ヒツヨウ</t>
    </rPh>
    <rPh sb="10" eb="12">
      <t>ジコウ</t>
    </rPh>
    <phoneticPr fontId="1"/>
  </si>
  <si>
    <t>【11．備考】</t>
    <rPh sb="4" eb="5">
      <t>ソナエ</t>
    </rPh>
    <rPh sb="5" eb="6">
      <t>コウ</t>
    </rPh>
    <phoneticPr fontId="1"/>
  </si>
  <si>
    <t>　　　　(5)　９欄は、集合住宅等の場合、当該建築物における全て又は一部の単位住戸が該当する場合は「該当あり」のチェックボックスに「✓」マークを</t>
    <rPh sb="9" eb="10">
      <t>ラン</t>
    </rPh>
    <rPh sb="12" eb="14">
      <t>シュウゴウ</t>
    </rPh>
    <rPh sb="14" eb="16">
      <t>ジュウタク</t>
    </rPh>
    <rPh sb="16" eb="17">
      <t>トウ</t>
    </rPh>
    <rPh sb="18" eb="20">
      <t>バアイ</t>
    </rPh>
    <rPh sb="21" eb="23">
      <t>トウガイ</t>
    </rPh>
    <rPh sb="23" eb="26">
      <t>ケンチクブツ</t>
    </rPh>
    <rPh sb="30" eb="31">
      <t>スベ</t>
    </rPh>
    <rPh sb="32" eb="33">
      <t>マタ</t>
    </rPh>
    <rPh sb="34" eb="36">
      <t>イチブ</t>
    </rPh>
    <rPh sb="37" eb="39">
      <t>タンイ</t>
    </rPh>
    <rPh sb="39" eb="41">
      <t>ジュウコ</t>
    </rPh>
    <rPh sb="42" eb="44">
      <t>ガイトウ</t>
    </rPh>
    <rPh sb="46" eb="48">
      <t>バアイ</t>
    </rPh>
    <rPh sb="50" eb="52">
      <t>ガイトウ</t>
    </rPh>
    <phoneticPr fontId="1"/>
  </si>
  <si>
    <t>　　　　(6)　ここに書き表せない事項で、設計確認に当たり特に注意を要する事項は、11欄又は別紙に記入して添えてください。</t>
    <rPh sb="10" eb="11">
      <t>カ</t>
    </rPh>
    <rPh sb="12" eb="13">
      <t>アラワ</t>
    </rPh>
    <rPh sb="16" eb="18">
      <t>ジコウ</t>
    </rPh>
    <rPh sb="20" eb="22">
      <t>セッケイ</t>
    </rPh>
    <rPh sb="22" eb="24">
      <t>カクニン</t>
    </rPh>
    <rPh sb="25" eb="26">
      <t>ア</t>
    </rPh>
    <rPh sb="28" eb="29">
      <t>トク</t>
    </rPh>
    <rPh sb="30" eb="32">
      <t>チュウイ</t>
    </rPh>
    <rPh sb="33" eb="34">
      <t>ヨウ</t>
    </rPh>
    <rPh sb="36" eb="38">
      <t>ジコウ</t>
    </rPh>
    <rPh sb="43" eb="44">
      <t>マタ</t>
    </rPh>
    <rPh sb="45" eb="47">
      <t>ベッシ</t>
    </rPh>
    <rPh sb="49" eb="51">
      <t>キニュウ</t>
    </rPh>
    <rPh sb="52" eb="53">
      <t>ソ</t>
    </rPh>
    <phoneticPr fontId="1"/>
  </si>
  <si>
    <t>開口部</t>
    <rPh sb="0" eb="3">
      <t>カイコウブ</t>
    </rPh>
    <phoneticPr fontId="1"/>
  </si>
  <si>
    <t>　断熱性能</t>
    <rPh sb="1" eb="3">
      <t>ダンネツ</t>
    </rPh>
    <rPh sb="3" eb="5">
      <t>セイノウ</t>
    </rPh>
    <phoneticPr fontId="1"/>
  </si>
  <si>
    <t>躯体等の断熱材</t>
    <rPh sb="0" eb="2">
      <t>クタイ</t>
    </rPh>
    <rPh sb="2" eb="3">
      <t>トウ</t>
    </rPh>
    <rPh sb="4" eb="7">
      <t>ダンネツザイ</t>
    </rPh>
    <phoneticPr fontId="1"/>
  </si>
  <si>
    <t>設備の省エネ性能</t>
    <rPh sb="0" eb="2">
      <t>セツビ</t>
    </rPh>
    <rPh sb="3" eb="4">
      <t>ショウ</t>
    </rPh>
    <rPh sb="6" eb="8">
      <t>セイノウ</t>
    </rPh>
    <phoneticPr fontId="1"/>
  </si>
  <si>
    <t>仕様規定</t>
    <rPh sb="0" eb="4">
      <t>シヨウキテイ</t>
    </rPh>
    <phoneticPr fontId="1"/>
  </si>
  <si>
    <t>　　　　また、集合住宅等は全て性能規定を適用</t>
    <phoneticPr fontId="1"/>
  </si>
  <si>
    <t>　※1 断熱性能が仕様の場合に限る</t>
    <phoneticPr fontId="1"/>
  </si>
  <si>
    <t>断熱基準</t>
    <rPh sb="0" eb="2">
      <t>ダンネツ</t>
    </rPh>
    <rPh sb="2" eb="4">
      <t>キジュン</t>
    </rPh>
    <phoneticPr fontId="1"/>
  </si>
  <si>
    <t>設備の省エネ基準</t>
    <rPh sb="0" eb="2">
      <t>セツビ</t>
    </rPh>
    <rPh sb="3" eb="4">
      <t>ショウ</t>
    </rPh>
    <rPh sb="6" eb="8">
      <t>キジュン</t>
    </rPh>
    <phoneticPr fontId="1"/>
  </si>
  <si>
    <t>→</t>
    <phoneticPr fontId="1"/>
  </si>
  <si>
    <t>（水準Cの場合）</t>
    <rPh sb="1" eb="3">
      <t>スイジュン</t>
    </rPh>
    <rPh sb="5" eb="7">
      <t>バアイ</t>
    </rPh>
    <phoneticPr fontId="1"/>
  </si>
  <si>
    <t>【エラー1】 断熱基準が「仕様」の場合のみ、省エネも「仕様」の基準が適用できます</t>
    <rPh sb="7" eb="9">
      <t>ダンネツ</t>
    </rPh>
    <rPh sb="9" eb="11">
      <t>キジュン</t>
    </rPh>
    <rPh sb="13" eb="15">
      <t>シヨウ</t>
    </rPh>
    <rPh sb="17" eb="19">
      <t>バアイ</t>
    </rPh>
    <rPh sb="22" eb="23">
      <t>ショウ</t>
    </rPh>
    <rPh sb="27" eb="29">
      <t>シヨウ</t>
    </rPh>
    <rPh sb="31" eb="33">
      <t>キジュン</t>
    </rPh>
    <rPh sb="34" eb="36">
      <t>テキヨウ</t>
    </rPh>
    <phoneticPr fontId="1"/>
  </si>
  <si>
    <t>【エラー2】 共同住宅等の場合、省エネは「性能」の基準が適用されます</t>
    <rPh sb="7" eb="9">
      <t>キョウドウ</t>
    </rPh>
    <rPh sb="9" eb="11">
      <t>ジュウタク</t>
    </rPh>
    <rPh sb="11" eb="12">
      <t>トウ</t>
    </rPh>
    <rPh sb="13" eb="15">
      <t>バアイ</t>
    </rPh>
    <rPh sb="21" eb="23">
      <t>セイノウ</t>
    </rPh>
    <phoneticPr fontId="1"/>
  </si>
  <si>
    <t>水準Ａ／Ｂ</t>
    <rPh sb="0" eb="2">
      <t>スイジュン</t>
    </rPh>
    <phoneticPr fontId="1"/>
  </si>
  <si>
    <t>外皮平均熱貫流率</t>
    <rPh sb="0" eb="2">
      <t>ガイヒ</t>
    </rPh>
    <rPh sb="2" eb="4">
      <t>ヘイキン</t>
    </rPh>
    <phoneticPr fontId="1"/>
  </si>
  <si>
    <t>省エネルギー性能</t>
    <rPh sb="0" eb="1">
      <t>ショウ</t>
    </rPh>
    <phoneticPr fontId="1"/>
  </si>
  <si>
    <r>
      <t>仕様規定</t>
    </r>
    <r>
      <rPr>
        <sz val="8"/>
        <rFont val="ＭＳ Ｐゴシック"/>
        <family val="3"/>
        <charset val="128"/>
      </rPr>
      <t>（※1）</t>
    </r>
    <rPh sb="0" eb="2">
      <t>シヨウ</t>
    </rPh>
    <rPh sb="2" eb="4">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</si>
</sst>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lt;=999]000;[&lt;=9999]000\-00;000\-0000"/>
    <numFmt numFmtId="178" formatCode="0.00&quot;㎡&quot;"/>
    <numFmt numFmtId="179" formatCode="0_ "/>
    <numFmt numFmtId="180" formatCode="0.0_ "/>
  </numFmts>
  <fonts count="34" x14ac:knownFonts="1">
    <font>
      <sz val="11"/>
      <name val="ＭＳ Ｐゴシック"/>
      <family val="3"/>
      <charset val="128"/>
    </font>
    <font>
      <sz val="6"/>
      <name val="ＭＳ Ｐゴシック"/>
      <family val="3"/>
      <charset val="128"/>
    </font>
    <font>
      <sz val="1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4"/>
      <name val="ＭＳ Ｐ明朝"/>
      <family val="1"/>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b/>
      <sz val="8.5"/>
      <name val="ＭＳ Ｐゴシック"/>
      <family val="3"/>
      <charset val="128"/>
    </font>
    <font>
      <sz val="9"/>
      <color indexed="81"/>
      <name val="ＭＳ Ｐゴシック"/>
      <family val="3"/>
      <charset val="128"/>
    </font>
    <font>
      <sz val="8.5"/>
      <name val="ＭＳ Ｐゴシック"/>
      <family val="3"/>
      <charset val="128"/>
    </font>
    <font>
      <sz val="8"/>
      <color rgb="FFFF0000"/>
      <name val="ＭＳ Ｐゴシック"/>
      <family val="3"/>
      <charset val="128"/>
    </font>
    <font>
      <sz val="11"/>
      <color rgb="FFFF0000"/>
      <name val="ＭＳ Ｐゴシック"/>
      <family val="3"/>
      <charset val="128"/>
    </font>
    <font>
      <sz val="8"/>
      <color indexed="81"/>
      <name val="ＭＳ Ｐゴシック"/>
      <family val="3"/>
      <charset val="128"/>
    </font>
    <font>
      <sz val="10"/>
      <name val="ＭＳ Ｐゴシック"/>
      <family val="3"/>
      <charset val="128"/>
    </font>
    <font>
      <b/>
      <sz val="12"/>
      <name val="ＭＳ Ｐゴシック"/>
      <family val="3"/>
      <charset val="128"/>
    </font>
    <font>
      <u/>
      <sz val="11"/>
      <color indexed="12"/>
      <name val="ＭＳ Ｐゴシック"/>
      <family val="3"/>
      <charset val="128"/>
    </font>
    <font>
      <vertAlign val="subscript"/>
      <sz val="9"/>
      <name val="ＭＳ Ｐゴシック"/>
      <family val="3"/>
      <charset val="128"/>
    </font>
    <font>
      <sz val="11"/>
      <color indexed="81"/>
      <name val="ＭＳ Ｐゴシック"/>
      <family val="3"/>
      <charset val="128"/>
    </font>
    <font>
      <sz val="6"/>
      <name val="HG丸ｺﾞｼｯｸM-PRO"/>
      <family val="3"/>
      <charset val="128"/>
    </font>
    <font>
      <sz val="11"/>
      <color indexed="10"/>
      <name val="ＭＳ Ｐゴシック"/>
      <family val="3"/>
      <charset val="128"/>
    </font>
    <font>
      <b/>
      <sz val="11"/>
      <color indexed="81"/>
      <name val="ＭＳ Ｐゴシック"/>
      <family val="3"/>
      <charset val="128"/>
    </font>
    <font>
      <sz val="9"/>
      <color rgb="FFFF0000"/>
      <name val="ＭＳ Ｐゴシック"/>
      <family val="3"/>
      <charset val="128"/>
    </font>
    <font>
      <sz val="9"/>
      <color rgb="FFFFFF00"/>
      <name val="ＭＳ Ｐゴシック"/>
      <family val="3"/>
      <charset val="128"/>
    </font>
    <font>
      <b/>
      <sz val="18"/>
      <color rgb="FFFFFF0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99FF99"/>
        <bgColor indexed="64"/>
      </patternFill>
    </fill>
    <fill>
      <patternFill patternType="solid">
        <fgColor rgb="FF92D050"/>
        <bgColor indexed="64"/>
      </patternFill>
    </fill>
  </fills>
  <borders count="88">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7">
    <xf numFmtId="0" fontId="0" fillId="0" borderId="0">
      <alignment vertical="center"/>
    </xf>
    <xf numFmtId="0" fontId="11" fillId="0" borderId="0">
      <alignment vertical="center"/>
    </xf>
    <xf numFmtId="0" fontId="12" fillId="0" borderId="0"/>
    <xf numFmtId="0" fontId="12" fillId="0" borderId="0"/>
    <xf numFmtId="0" fontId="23" fillId="0" borderId="0">
      <alignment vertical="center"/>
    </xf>
    <xf numFmtId="0" fontId="12" fillId="0" borderId="0"/>
    <xf numFmtId="0" fontId="12" fillId="0" borderId="0"/>
  </cellStyleXfs>
  <cellXfs count="57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4" xfId="0" applyFont="1" applyBorder="1" applyAlignment="1">
      <alignment horizontal="right" vertical="center"/>
    </xf>
    <xf numFmtId="0" fontId="4" fillId="0" borderId="5" xfId="0" applyFont="1" applyBorder="1">
      <alignment vertical="center"/>
    </xf>
    <xf numFmtId="0" fontId="6" fillId="0" borderId="9" xfId="0" applyFont="1" applyBorder="1" applyAlignment="1">
      <alignment horizontal="center" vertical="center"/>
    </xf>
    <xf numFmtId="0" fontId="4" fillId="0" borderId="6" xfId="0" applyFont="1" applyBorder="1" applyAlignment="1">
      <alignment horizontal="right" vertical="center"/>
    </xf>
    <xf numFmtId="0" fontId="4" fillId="0" borderId="6"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horizontal="right" vertical="center"/>
    </xf>
    <xf numFmtId="0" fontId="4" fillId="0" borderId="10" xfId="0" applyFont="1" applyBorder="1" applyAlignment="1">
      <alignment horizontal="center" vertical="center" shrinkToFit="1"/>
    </xf>
    <xf numFmtId="0" fontId="9" fillId="0" borderId="10" xfId="0" applyFont="1" applyBorder="1">
      <alignment vertical="center"/>
    </xf>
    <xf numFmtId="0" fontId="4" fillId="0" borderId="11" xfId="0" applyFont="1" applyBorder="1">
      <alignment vertical="center"/>
    </xf>
    <xf numFmtId="0" fontId="4" fillId="0" borderId="0" xfId="0" applyFont="1" applyAlignment="1">
      <alignment horizontal="center"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8" xfId="0" applyFont="1" applyBorder="1">
      <alignment vertical="center"/>
    </xf>
    <xf numFmtId="0" fontId="4" fillId="0" borderId="29"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lignmen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2" xfId="0" applyFont="1" applyBorder="1" applyAlignment="1">
      <alignment horizontal="center" vertical="center"/>
    </xf>
    <xf numFmtId="0" fontId="4" fillId="0" borderId="35" xfId="0" applyFont="1" applyBorder="1">
      <alignment vertical="center"/>
    </xf>
    <xf numFmtId="0" fontId="8" fillId="0" borderId="27" xfId="0" applyFont="1" applyBorder="1">
      <alignment vertical="center"/>
    </xf>
    <xf numFmtId="0" fontId="8" fillId="0" borderId="30" xfId="0" applyFont="1" applyBorder="1">
      <alignment vertical="center"/>
    </xf>
    <xf numFmtId="0" fontId="4" fillId="0" borderId="9" xfId="0" applyFont="1" applyBorder="1">
      <alignment vertical="center"/>
    </xf>
    <xf numFmtId="0" fontId="4" fillId="0" borderId="8" xfId="0" applyFont="1" applyBorder="1" applyAlignment="1">
      <alignment horizontal="right" vertical="center"/>
    </xf>
    <xf numFmtId="0" fontId="4" fillId="0" borderId="50" xfId="0" applyFont="1" applyBorder="1">
      <alignment vertical="center"/>
    </xf>
    <xf numFmtId="0" fontId="10" fillId="0" borderId="12" xfId="0" applyFont="1" applyBorder="1">
      <alignment vertical="center"/>
    </xf>
    <xf numFmtId="0" fontId="10" fillId="0" borderId="0" xfId="0" applyFont="1">
      <alignment vertical="center"/>
    </xf>
    <xf numFmtId="0" fontId="6" fillId="0" borderId="0" xfId="0" applyFont="1" applyAlignment="1" applyProtection="1">
      <alignment horizontal="center" vertical="center"/>
      <protection locked="0"/>
    </xf>
    <xf numFmtId="0" fontId="4" fillId="0" borderId="45" xfId="0" applyFont="1" applyBorder="1">
      <alignment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4" fillId="0" borderId="65" xfId="0" applyFont="1" applyBorder="1">
      <alignment vertical="center"/>
    </xf>
    <xf numFmtId="0" fontId="4" fillId="0" borderId="65" xfId="0" applyFont="1" applyBorder="1" applyAlignment="1">
      <alignment horizontal="center" vertical="center"/>
    </xf>
    <xf numFmtId="0" fontId="4" fillId="0" borderId="67" xfId="0" applyFont="1" applyBorder="1">
      <alignment vertical="center"/>
    </xf>
    <xf numFmtId="0" fontId="13" fillId="0" borderId="0" xfId="0" applyFont="1" applyAlignment="1"/>
    <xf numFmtId="0" fontId="13" fillId="0" borderId="0" xfId="0" applyFont="1" applyAlignment="1">
      <alignment horizontal="center"/>
    </xf>
    <xf numFmtId="0" fontId="14" fillId="0" borderId="0" xfId="0" applyFont="1" applyAlignment="1">
      <alignment shrinkToFit="1"/>
    </xf>
    <xf numFmtId="58" fontId="13" fillId="0" borderId="0" xfId="0" applyNumberFormat="1" applyFont="1" applyAlignment="1">
      <alignment horizontal="center"/>
    </xf>
    <xf numFmtId="0" fontId="14" fillId="0" borderId="0" xfId="0" quotePrefix="1" applyFont="1" applyAlignment="1">
      <alignment shrinkToFit="1"/>
    </xf>
    <xf numFmtId="0" fontId="14" fillId="0" borderId="0" xfId="0" applyFont="1" applyAlignment="1">
      <alignment horizontal="left"/>
    </xf>
    <xf numFmtId="0" fontId="13" fillId="0" borderId="0" xfId="0" applyFont="1" applyAlignment="1">
      <alignment horizontal="left"/>
    </xf>
    <xf numFmtId="0" fontId="16" fillId="0" borderId="0" xfId="0" applyFont="1" applyAlignment="1">
      <alignment horizontal="center"/>
    </xf>
    <xf numFmtId="0" fontId="13" fillId="0" borderId="0" xfId="0" applyFont="1">
      <alignment vertical="center"/>
    </xf>
    <xf numFmtId="0" fontId="0" fillId="0" borderId="0" xfId="0" applyAlignment="1"/>
    <xf numFmtId="0" fontId="13" fillId="0" borderId="0" xfId="0" applyFont="1" applyAlignment="1">
      <alignment horizontal="left" wrapText="1"/>
    </xf>
    <xf numFmtId="0" fontId="14" fillId="0" borderId="0" xfId="0" applyFont="1" applyAlignment="1">
      <alignment horizontal="left" wrapText="1"/>
    </xf>
    <xf numFmtId="0" fontId="13" fillId="0" borderId="16" xfId="0" applyFont="1" applyBorder="1" applyAlignment="1"/>
    <xf numFmtId="0" fontId="13" fillId="0" borderId="17" xfId="0" applyFont="1" applyBorder="1" applyAlignment="1"/>
    <xf numFmtId="0" fontId="13" fillId="0" borderId="38" xfId="0" applyFont="1" applyBorder="1" applyAlignment="1"/>
    <xf numFmtId="58" fontId="13" fillId="0" borderId="16" xfId="0" applyNumberFormat="1" applyFont="1" applyBorder="1" applyAlignment="1"/>
    <xf numFmtId="58" fontId="13" fillId="0" borderId="17" xfId="0" applyNumberFormat="1" applyFont="1" applyBorder="1" applyAlignment="1"/>
    <xf numFmtId="58" fontId="13" fillId="0" borderId="38" xfId="0" applyNumberFormat="1" applyFont="1" applyBorder="1" applyAlignment="1"/>
    <xf numFmtId="58" fontId="13" fillId="0" borderId="15" xfId="0" applyNumberFormat="1" applyFont="1" applyBorder="1" applyAlignment="1"/>
    <xf numFmtId="58" fontId="13" fillId="0" borderId="1" xfId="0" applyNumberFormat="1" applyFont="1" applyBorder="1" applyAlignment="1">
      <alignment horizontal="right"/>
    </xf>
    <xf numFmtId="58" fontId="13" fillId="0" borderId="1" xfId="0" applyNumberFormat="1" applyFont="1" applyBorder="1" applyAlignment="1">
      <alignment horizontal="center"/>
    </xf>
    <xf numFmtId="58" fontId="13" fillId="0" borderId="43" xfId="0" applyNumberFormat="1" applyFont="1" applyBorder="1" applyAlignment="1"/>
    <xf numFmtId="0" fontId="13" fillId="0" borderId="15" xfId="0" applyFont="1" applyBorder="1" applyAlignment="1">
      <alignment horizontal="center"/>
    </xf>
    <xf numFmtId="0" fontId="13" fillId="0" borderId="43" xfId="0" applyFont="1" applyBorder="1" applyAlignment="1">
      <alignment horizontal="center"/>
    </xf>
    <xf numFmtId="0" fontId="13" fillId="0" borderId="17" xfId="0" applyFont="1" applyBorder="1" applyAlignment="1">
      <alignment horizontal="center" shrinkToFit="1"/>
    </xf>
    <xf numFmtId="0" fontId="13" fillId="0" borderId="38" xfId="0" applyFont="1" applyBorder="1" applyAlignment="1">
      <alignment horizontal="center"/>
    </xf>
    <xf numFmtId="0" fontId="13" fillId="0" borderId="1" xfId="0" applyFont="1" applyBorder="1" applyAlignment="1"/>
    <xf numFmtId="0" fontId="13" fillId="0" borderId="1" xfId="0" applyFont="1" applyBorder="1" applyAlignment="1">
      <alignment horizontal="right"/>
    </xf>
    <xf numFmtId="0" fontId="13" fillId="0" borderId="43" xfId="0" applyFont="1" applyBorder="1" applyAlignment="1"/>
    <xf numFmtId="0" fontId="17" fillId="0" borderId="0" xfId="0" applyFont="1" applyAlignment="1">
      <alignment horizontal="left"/>
    </xf>
    <xf numFmtId="49" fontId="14" fillId="0" borderId="0" xfId="0" applyNumberFormat="1" applyFont="1" applyAlignment="1">
      <alignment horizontal="right"/>
    </xf>
    <xf numFmtId="0" fontId="14" fillId="0" borderId="0" xfId="0" applyFont="1" applyAlignment="1"/>
    <xf numFmtId="0" fontId="13" fillId="0" borderId="0" xfId="0" applyFont="1" applyAlignment="1">
      <alignment wrapText="1"/>
    </xf>
    <xf numFmtId="0" fontId="14" fillId="0" borderId="0" xfId="0" quotePrefix="1" applyFont="1" applyAlignment="1"/>
    <xf numFmtId="0" fontId="14" fillId="0" borderId="0" xfId="0" applyFont="1" applyAlignment="1">
      <alignment horizontal="right" shrinkToFit="1"/>
    </xf>
    <xf numFmtId="0" fontId="13" fillId="0" borderId="1" xfId="0" applyFont="1" applyBorder="1" applyAlignment="1">
      <alignment horizontal="center"/>
    </xf>
    <xf numFmtId="0" fontId="13" fillId="0" borderId="1" xfId="0" applyFont="1" applyBorder="1" applyAlignment="1">
      <alignment horizontal="left"/>
    </xf>
    <xf numFmtId="0" fontId="16" fillId="0" borderId="0" xfId="0" applyFont="1" applyAlignment="1">
      <alignment horizontal="left"/>
    </xf>
    <xf numFmtId="0" fontId="16" fillId="0" borderId="0" xfId="2" applyFont="1" applyAlignment="1">
      <alignment horizontal="left"/>
    </xf>
    <xf numFmtId="0" fontId="16" fillId="0" borderId="0" xfId="2" applyFont="1"/>
    <xf numFmtId="49" fontId="14" fillId="0" borderId="0" xfId="0" applyNumberFormat="1" applyFont="1" applyAlignment="1"/>
    <xf numFmtId="0" fontId="19" fillId="0" borderId="0" xfId="0" applyFont="1" applyAlignment="1"/>
    <xf numFmtId="0" fontId="19" fillId="0" borderId="0" xfId="0" applyFont="1" applyAlignment="1">
      <alignment horizontal="left" wrapText="1"/>
    </xf>
    <xf numFmtId="0" fontId="16" fillId="0" borderId="1" xfId="0" applyFont="1" applyBorder="1" applyAlignment="1"/>
    <xf numFmtId="0" fontId="16" fillId="0" borderId="0" xfId="0" applyFont="1" applyAlignment="1"/>
    <xf numFmtId="178" fontId="13" fillId="0" borderId="1" xfId="0" applyNumberFormat="1" applyFont="1" applyBorder="1" applyAlignment="1">
      <alignment horizontal="left"/>
    </xf>
    <xf numFmtId="0" fontId="14" fillId="0" borderId="0" xfId="0" applyFont="1" applyAlignment="1">
      <alignment horizontal="left" shrinkToFit="1"/>
    </xf>
    <xf numFmtId="0" fontId="14" fillId="0" borderId="0" xfId="0" applyFont="1" applyAlignment="1">
      <alignment wrapText="1"/>
    </xf>
    <xf numFmtId="0" fontId="20" fillId="0" borderId="0" xfId="0" applyFont="1" applyAlignment="1">
      <alignment shrinkToFit="1"/>
    </xf>
    <xf numFmtId="0" fontId="21" fillId="0" borderId="0" xfId="0" applyFont="1" applyAlignment="1"/>
    <xf numFmtId="0" fontId="16" fillId="0" borderId="17" xfId="0" applyFont="1" applyBorder="1" applyAlignment="1"/>
    <xf numFmtId="0" fontId="13" fillId="0" borderId="0" xfId="0" applyFont="1" applyAlignment="1">
      <alignment horizontal="right"/>
    </xf>
    <xf numFmtId="0" fontId="15" fillId="0" borderId="0" xfId="0" applyFont="1" applyAlignment="1">
      <alignment horizontal="center"/>
    </xf>
    <xf numFmtId="49" fontId="13" fillId="0" borderId="0" xfId="0" applyNumberFormat="1" applyFont="1" applyAlignment="1">
      <alignment horizontal="right"/>
    </xf>
    <xf numFmtId="0" fontId="13" fillId="0" borderId="0" xfId="3" applyFont="1" applyAlignment="1">
      <alignment horizontal="center"/>
    </xf>
    <xf numFmtId="0" fontId="13" fillId="0" borderId="0" xfId="0" applyFont="1" applyAlignment="1">
      <alignment horizontal="distributed"/>
    </xf>
    <xf numFmtId="0" fontId="13" fillId="0" borderId="1" xfId="0" applyFont="1" applyBorder="1" applyAlignment="1">
      <alignment horizontal="distributed"/>
    </xf>
    <xf numFmtId="0" fontId="16" fillId="0" borderId="1" xfId="0" applyFont="1" applyBorder="1" applyAlignment="1">
      <alignment horizontal="left"/>
    </xf>
    <xf numFmtId="0" fontId="4" fillId="0" borderId="69" xfId="0" applyFont="1" applyBorder="1">
      <alignment vertical="center"/>
    </xf>
    <xf numFmtId="0" fontId="13" fillId="0" borderId="17" xfId="0" applyFont="1" applyBorder="1" applyAlignment="1">
      <alignment horizontal="center"/>
    </xf>
    <xf numFmtId="0" fontId="0" fillId="0" borderId="17" xfId="0" applyBorder="1" applyAlignment="1"/>
    <xf numFmtId="0" fontId="13" fillId="0" borderId="68" xfId="0" applyFont="1" applyBorder="1" applyAlignment="1">
      <alignment horizontal="left"/>
    </xf>
    <xf numFmtId="0" fontId="2" fillId="0" borderId="4" xfId="0" applyFont="1" applyBorder="1">
      <alignment vertical="center"/>
    </xf>
    <xf numFmtId="0" fontId="6" fillId="0" borderId="65" xfId="0" applyFont="1" applyBorder="1" applyAlignment="1">
      <alignment horizontal="center" vertical="center"/>
    </xf>
    <xf numFmtId="0" fontId="4" fillId="0" borderId="4"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Alignment="1">
      <alignment horizontal="right" vertical="center"/>
    </xf>
    <xf numFmtId="0" fontId="2" fillId="0" borderId="6" xfId="0" applyFont="1" applyBorder="1">
      <alignment vertical="center"/>
    </xf>
    <xf numFmtId="0" fontId="4" fillId="0" borderId="6" xfId="0" applyFont="1" applyBorder="1" applyAlignment="1">
      <alignment horizontal="center" vertical="center" shrinkToFit="1"/>
    </xf>
    <xf numFmtId="0" fontId="9" fillId="0" borderId="6" xfId="0" applyFont="1" applyBorder="1">
      <alignment vertical="center"/>
    </xf>
    <xf numFmtId="0" fontId="4" fillId="0" borderId="7" xfId="0" applyFont="1" applyBorder="1">
      <alignment vertical="center"/>
    </xf>
    <xf numFmtId="0" fontId="13" fillId="3" borderId="0" xfId="0" applyFont="1" applyFill="1" applyAlignment="1" applyProtection="1">
      <alignment horizontal="center"/>
      <protection locked="0"/>
    </xf>
    <xf numFmtId="0" fontId="13" fillId="3" borderId="0" xfId="3" applyFont="1" applyFill="1" applyAlignment="1" applyProtection="1">
      <alignment horizontal="center"/>
      <protection locked="0"/>
    </xf>
    <xf numFmtId="0" fontId="6" fillId="3" borderId="14"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9" fillId="3" borderId="10" xfId="0" applyFont="1" applyFill="1" applyBorder="1" applyAlignment="1" applyProtection="1">
      <alignment horizontal="left" vertical="center"/>
      <protection locked="0"/>
    </xf>
    <xf numFmtId="0" fontId="9" fillId="3" borderId="10" xfId="0" applyFont="1" applyFill="1" applyBorder="1" applyProtection="1">
      <alignment vertical="center"/>
      <protection locked="0"/>
    </xf>
    <xf numFmtId="0" fontId="4" fillId="3" borderId="1" xfId="0" applyFont="1" applyFill="1" applyBorder="1" applyProtection="1">
      <alignment vertical="center"/>
      <protection locked="0"/>
    </xf>
    <xf numFmtId="0" fontId="4" fillId="3" borderId="1"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6" xfId="0" applyFont="1" applyFill="1" applyBorder="1" applyProtection="1">
      <alignment vertical="center"/>
      <protection locked="0"/>
    </xf>
    <xf numFmtId="0" fontId="6" fillId="0" borderId="66" xfId="0" applyFont="1" applyBorder="1" applyAlignment="1">
      <alignment horizontal="center" vertical="center"/>
    </xf>
    <xf numFmtId="0" fontId="6" fillId="3" borderId="12"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3" fillId="0" borderId="0" xfId="4" applyFont="1">
      <alignment vertical="center"/>
    </xf>
    <xf numFmtId="0" fontId="23" fillId="0" borderId="0" xfId="4" applyAlignment="1">
      <alignment horizontal="right" vertical="center"/>
    </xf>
    <xf numFmtId="0" fontId="13" fillId="0" borderId="0" xfId="4" applyFont="1" applyAlignment="1">
      <alignment horizontal="right" vertical="center"/>
    </xf>
    <xf numFmtId="0" fontId="24" fillId="0" borderId="0" xfId="0" applyFont="1">
      <alignment vertical="center"/>
    </xf>
    <xf numFmtId="0" fontId="13" fillId="0" borderId="0" xfId="0" applyFont="1" applyAlignment="1">
      <alignment horizontal="right" vertical="center"/>
    </xf>
    <xf numFmtId="0" fontId="13" fillId="0" borderId="54" xfId="0" applyFont="1" applyBorder="1">
      <alignment vertical="center"/>
    </xf>
    <xf numFmtId="0" fontId="13" fillId="0" borderId="33" xfId="0" applyFont="1" applyBorder="1">
      <alignment vertical="center"/>
    </xf>
    <xf numFmtId="0" fontId="13" fillId="0" borderId="71" xfId="0" applyFont="1" applyBorder="1">
      <alignment vertical="center"/>
    </xf>
    <xf numFmtId="0" fontId="13" fillId="0" borderId="40" xfId="0" applyFont="1" applyBorder="1">
      <alignment vertical="center"/>
    </xf>
    <xf numFmtId="0" fontId="13" fillId="0" borderId="74" xfId="0" applyFont="1" applyBorder="1">
      <alignment vertical="center"/>
    </xf>
    <xf numFmtId="0" fontId="13" fillId="0" borderId="25" xfId="0" applyFont="1" applyBorder="1">
      <alignment vertical="center"/>
    </xf>
    <xf numFmtId="0" fontId="23" fillId="0" borderId="0" xfId="4">
      <alignment vertical="center"/>
    </xf>
    <xf numFmtId="0" fontId="13" fillId="0" borderId="42" xfId="4" applyFont="1" applyBorder="1">
      <alignment vertical="center"/>
    </xf>
    <xf numFmtId="0" fontId="13" fillId="0" borderId="12" xfId="4" applyFont="1" applyBorder="1">
      <alignment vertical="center"/>
    </xf>
    <xf numFmtId="0" fontId="13" fillId="0" borderId="45" xfId="4" applyFont="1" applyBorder="1">
      <alignment vertical="center"/>
    </xf>
    <xf numFmtId="0" fontId="13" fillId="0" borderId="15" xfId="4" applyFont="1" applyBorder="1" applyAlignment="1">
      <alignment horizontal="left" vertical="center"/>
    </xf>
    <xf numFmtId="0" fontId="13" fillId="0" borderId="1" xfId="4" applyFont="1" applyBorder="1" applyAlignment="1">
      <alignment horizontal="left" vertical="center"/>
    </xf>
    <xf numFmtId="0" fontId="13" fillId="0" borderId="43" xfId="4" applyFont="1" applyBorder="1" applyAlignment="1">
      <alignment horizontal="left" vertical="center"/>
    </xf>
    <xf numFmtId="0" fontId="13" fillId="0" borderId="1" xfId="4" applyFont="1" applyBorder="1">
      <alignment vertical="center"/>
    </xf>
    <xf numFmtId="0" fontId="13" fillId="0" borderId="1" xfId="4" applyFont="1" applyBorder="1" applyAlignment="1">
      <alignment horizontal="center" vertical="center"/>
    </xf>
    <xf numFmtId="0" fontId="13" fillId="0" borderId="43" xfId="4" applyFont="1" applyBorder="1">
      <alignment vertical="center"/>
    </xf>
    <xf numFmtId="0" fontId="13" fillId="0" borderId="0" xfId="4" applyFont="1" applyAlignment="1">
      <alignment horizontal="left" vertical="center"/>
    </xf>
    <xf numFmtId="0" fontId="13" fillId="0" borderId="42" xfId="4" applyFont="1" applyBorder="1" applyAlignment="1">
      <alignment horizontal="left" vertical="center"/>
    </xf>
    <xf numFmtId="0" fontId="13" fillId="0" borderId="15" xfId="4" applyFont="1" applyBorder="1">
      <alignment vertical="center"/>
    </xf>
    <xf numFmtId="0" fontId="0" fillId="0" borderId="1" xfId="0" applyBorder="1">
      <alignment vertical="center"/>
    </xf>
    <xf numFmtId="0" fontId="12" fillId="0" borderId="0" xfId="0" applyFont="1">
      <alignment vertical="center"/>
    </xf>
    <xf numFmtId="0" fontId="13" fillId="0" borderId="17" xfId="4" applyFont="1" applyBorder="1" applyAlignment="1">
      <alignment horizontal="left" vertical="center"/>
    </xf>
    <xf numFmtId="0" fontId="13" fillId="0" borderId="17" xfId="4" applyFont="1" applyBorder="1">
      <alignment vertical="center"/>
    </xf>
    <xf numFmtId="0" fontId="0" fillId="0" borderId="17" xfId="0" applyBorder="1">
      <alignment vertical="center"/>
    </xf>
    <xf numFmtId="0" fontId="13" fillId="0" borderId="17" xfId="4" applyFont="1" applyBorder="1" applyAlignment="1">
      <alignment horizontal="center" vertical="center"/>
    </xf>
    <xf numFmtId="0" fontId="13" fillId="0" borderId="17" xfId="6" applyFont="1" applyBorder="1" applyAlignment="1">
      <alignment horizontal="left" vertical="center"/>
    </xf>
    <xf numFmtId="0" fontId="13" fillId="0" borderId="38" xfId="4" applyFont="1" applyBorder="1">
      <alignment vertical="center"/>
    </xf>
    <xf numFmtId="0" fontId="0" fillId="0" borderId="15" xfId="0" applyBorder="1">
      <alignment vertical="center"/>
    </xf>
    <xf numFmtId="0" fontId="12" fillId="0" borderId="1" xfId="0" applyFont="1" applyBorder="1">
      <alignment vertical="center"/>
    </xf>
    <xf numFmtId="0" fontId="13" fillId="0" borderId="47" xfId="4" applyFont="1" applyBorder="1">
      <alignment vertical="center"/>
    </xf>
    <xf numFmtId="0" fontId="13" fillId="0" borderId="15" xfId="4" applyFont="1" applyBorder="1" applyAlignment="1">
      <alignment horizontal="right" vertical="center"/>
    </xf>
    <xf numFmtId="0" fontId="13" fillId="0" borderId="1" xfId="4" applyFont="1" applyBorder="1" applyAlignment="1">
      <alignment horizontal="right" vertical="center"/>
    </xf>
    <xf numFmtId="0" fontId="13" fillId="0" borderId="58" xfId="4" applyFont="1" applyBorder="1">
      <alignment vertical="center"/>
    </xf>
    <xf numFmtId="0" fontId="13" fillId="0" borderId="13" xfId="4" applyFont="1" applyBorder="1">
      <alignment vertical="center"/>
    </xf>
    <xf numFmtId="0" fontId="12" fillId="0" borderId="13" xfId="0" applyFont="1" applyBorder="1">
      <alignment vertical="center"/>
    </xf>
    <xf numFmtId="0" fontId="13" fillId="0" borderId="13" xfId="4" applyFont="1" applyBorder="1" applyAlignment="1">
      <alignment horizontal="center" vertical="center"/>
    </xf>
    <xf numFmtId="0" fontId="13" fillId="0" borderId="13" xfId="4" applyFont="1" applyBorder="1" applyAlignment="1">
      <alignment horizontal="left" vertical="center"/>
    </xf>
    <xf numFmtId="0" fontId="13" fillId="0" borderId="63" xfId="4" applyFont="1" applyBorder="1">
      <alignment vertical="center"/>
    </xf>
    <xf numFmtId="0" fontId="13" fillId="0" borderId="16" xfId="4" applyFont="1" applyBorder="1">
      <alignment vertical="center"/>
    </xf>
    <xf numFmtId="0" fontId="12" fillId="0" borderId="17" xfId="0" applyFont="1" applyBorder="1">
      <alignment vertical="center"/>
    </xf>
    <xf numFmtId="0" fontId="12" fillId="0" borderId="6" xfId="0" applyFont="1" applyBorder="1">
      <alignment vertical="center"/>
    </xf>
    <xf numFmtId="0" fontId="13" fillId="0" borderId="49" xfId="4" applyFont="1" applyBorder="1">
      <alignment vertical="center"/>
    </xf>
    <xf numFmtId="0" fontId="13" fillId="0" borderId="6" xfId="4" applyFont="1" applyBorder="1">
      <alignment vertical="center"/>
    </xf>
    <xf numFmtId="0" fontId="13" fillId="0" borderId="6" xfId="4" applyFont="1" applyBorder="1" applyAlignment="1">
      <alignment horizontal="left" vertical="center"/>
    </xf>
    <xf numFmtId="0" fontId="13" fillId="0" borderId="9" xfId="4" applyFont="1" applyBorder="1">
      <alignment vertical="center"/>
    </xf>
    <xf numFmtId="0" fontId="13" fillId="0" borderId="6" xfId="4" applyFont="1" applyBorder="1" applyAlignment="1">
      <alignment horizontal="center" vertical="center"/>
    </xf>
    <xf numFmtId="0" fontId="13" fillId="0" borderId="7" xfId="4" applyFont="1" applyBorder="1">
      <alignment vertical="center"/>
    </xf>
    <xf numFmtId="0" fontId="14" fillId="0" borderId="0" xfId="0" applyFont="1">
      <alignment vertical="center"/>
    </xf>
    <xf numFmtId="0" fontId="0" fillId="0" borderId="17" xfId="0" applyBorder="1" applyAlignment="1">
      <alignment horizontal="center" vertical="center"/>
    </xf>
    <xf numFmtId="0" fontId="0" fillId="0" borderId="12" xfId="0" applyBorder="1">
      <alignment vertical="center"/>
    </xf>
    <xf numFmtId="0" fontId="13" fillId="0" borderId="13" xfId="4" applyFont="1" applyBorder="1" applyAlignment="1">
      <alignment horizontal="right" vertical="center"/>
    </xf>
    <xf numFmtId="0" fontId="13" fillId="3" borderId="16" xfId="4" applyFont="1" applyFill="1" applyBorder="1" applyProtection="1">
      <alignment vertical="center"/>
      <protection locked="0"/>
    </xf>
    <xf numFmtId="0" fontId="13" fillId="3" borderId="12" xfId="0" applyFont="1" applyFill="1" applyBorder="1" applyProtection="1">
      <alignment vertical="center"/>
      <protection locked="0"/>
    </xf>
    <xf numFmtId="0" fontId="13" fillId="3" borderId="12" xfId="4" applyFont="1" applyFill="1" applyBorder="1" applyProtection="1">
      <alignment vertical="center"/>
      <protection locked="0"/>
    </xf>
    <xf numFmtId="0" fontId="13" fillId="3" borderId="1" xfId="4" applyFont="1" applyFill="1" applyBorder="1" applyProtection="1">
      <alignment vertical="center"/>
      <protection locked="0"/>
    </xf>
    <xf numFmtId="0" fontId="13" fillId="3" borderId="39" xfId="4" applyFont="1" applyFill="1" applyBorder="1" applyProtection="1">
      <alignment vertical="center"/>
      <protection locked="0"/>
    </xf>
    <xf numFmtId="0" fontId="13" fillId="3" borderId="13" xfId="4" applyFont="1" applyFill="1" applyBorder="1" applyProtection="1">
      <alignment vertical="center"/>
      <protection locked="0"/>
    </xf>
    <xf numFmtId="0" fontId="13" fillId="3" borderId="15" xfId="4" applyFont="1" applyFill="1" applyBorder="1" applyProtection="1">
      <alignment vertical="center"/>
      <protection locked="0"/>
    </xf>
    <xf numFmtId="0" fontId="13" fillId="3" borderId="15" xfId="0" applyFont="1" applyFill="1" applyBorder="1" applyProtection="1">
      <alignment vertical="center"/>
      <protection locked="0"/>
    </xf>
    <xf numFmtId="0" fontId="9" fillId="0" borderId="0" xfId="0" applyFont="1">
      <alignment vertical="center"/>
    </xf>
    <xf numFmtId="0" fontId="9" fillId="3" borderId="0" xfId="0" applyFont="1" applyFill="1" applyAlignment="1" applyProtection="1">
      <alignment horizontal="left" vertical="center"/>
      <protection locked="0"/>
    </xf>
    <xf numFmtId="0" fontId="9" fillId="3" borderId="0" xfId="0" applyFont="1" applyFill="1" applyProtection="1">
      <alignment vertical="center"/>
      <protection locked="0"/>
    </xf>
    <xf numFmtId="0" fontId="2" fillId="0" borderId="45" xfId="0" applyFont="1" applyBorder="1">
      <alignment vertical="center"/>
    </xf>
    <xf numFmtId="0" fontId="28" fillId="0" borderId="0" xfId="0" applyFont="1">
      <alignment vertical="center"/>
    </xf>
    <xf numFmtId="0" fontId="13" fillId="3" borderId="1" xfId="0" applyFont="1" applyFill="1" applyBorder="1" applyAlignment="1" applyProtection="1">
      <alignment horizontal="center"/>
      <protection locked="0"/>
    </xf>
    <xf numFmtId="0" fontId="2" fillId="0" borderId="5" xfId="0" applyFont="1" applyBorder="1">
      <alignment vertical="center"/>
    </xf>
    <xf numFmtId="0" fontId="4" fillId="0" borderId="47" xfId="0" applyFont="1" applyBorder="1">
      <alignment vertical="center"/>
    </xf>
    <xf numFmtId="0" fontId="6" fillId="3" borderId="25" xfId="0" applyFont="1" applyFill="1" applyBorder="1" applyAlignment="1" applyProtection="1">
      <alignment horizontal="center" vertical="center"/>
      <protection locked="0"/>
    </xf>
    <xf numFmtId="0" fontId="13" fillId="0" borderId="0" xfId="0" quotePrefix="1" applyFont="1" applyAlignment="1">
      <alignment horizontal="right" vertical="center"/>
    </xf>
    <xf numFmtId="0" fontId="13" fillId="0" borderId="0" xfId="0" applyFont="1" applyAlignment="1">
      <alignment horizontal="center" vertical="top"/>
    </xf>
    <xf numFmtId="0" fontId="13" fillId="0" borderId="0" xfId="4" applyFont="1" applyAlignment="1">
      <alignment vertical="top"/>
    </xf>
    <xf numFmtId="179" fontId="0" fillId="0" borderId="68" xfId="0" applyNumberFormat="1" applyBorder="1">
      <alignment vertical="center"/>
    </xf>
    <xf numFmtId="0" fontId="13" fillId="0" borderId="1" xfId="0" applyFont="1" applyBorder="1">
      <alignment vertical="center"/>
    </xf>
    <xf numFmtId="20" fontId="2" fillId="0" borderId="0" xfId="0" applyNumberFormat="1" applyFont="1">
      <alignment vertical="center"/>
    </xf>
    <xf numFmtId="0" fontId="14" fillId="0" borderId="1" xfId="4" applyFont="1" applyBorder="1">
      <alignment vertical="center"/>
    </xf>
    <xf numFmtId="0" fontId="13" fillId="0" borderId="0" xfId="4" applyFont="1" applyAlignment="1">
      <alignment horizontal="center" vertical="center"/>
    </xf>
    <xf numFmtId="0" fontId="13" fillId="0" borderId="15" xfId="4" applyFont="1" applyBorder="1" applyAlignment="1">
      <alignment vertical="top"/>
    </xf>
    <xf numFmtId="0" fontId="13" fillId="0" borderId="0" xfId="6" applyFont="1" applyAlignment="1">
      <alignment horizontal="left" vertical="center"/>
    </xf>
    <xf numFmtId="0" fontId="13" fillId="3" borderId="0" xfId="4" applyFont="1" applyFill="1" applyProtection="1">
      <alignment vertical="center"/>
      <protection locked="0"/>
    </xf>
    <xf numFmtId="0" fontId="14" fillId="0" borderId="0" xfId="4" applyFont="1" applyAlignment="1">
      <alignment horizontal="right" vertical="center"/>
    </xf>
    <xf numFmtId="0" fontId="0" fillId="0" borderId="6" xfId="0" applyBorder="1">
      <alignment vertical="center"/>
    </xf>
    <xf numFmtId="0" fontId="13" fillId="3" borderId="9" xfId="4" applyFont="1" applyFill="1" applyBorder="1" applyProtection="1">
      <alignment vertical="center"/>
      <protection locked="0"/>
    </xf>
    <xf numFmtId="0" fontId="14" fillId="0" borderId="6" xfId="4" applyFont="1" applyBorder="1" applyAlignment="1">
      <alignment horizontal="right" vertical="center"/>
    </xf>
    <xf numFmtId="0" fontId="14" fillId="0" borderId="0" xfId="4" applyFont="1" applyAlignment="1"/>
    <xf numFmtId="178" fontId="13" fillId="0" borderId="0" xfId="0" applyNumberFormat="1" applyFont="1" applyAlignment="1">
      <alignment horizontal="left"/>
    </xf>
    <xf numFmtId="0" fontId="0" fillId="0" borderId="1" xfId="0" applyBorder="1" applyAlignment="1"/>
    <xf numFmtId="0" fontId="16" fillId="0" borderId="0" xfId="0" applyFont="1">
      <alignment vertical="center"/>
    </xf>
    <xf numFmtId="178" fontId="13" fillId="0" borderId="0" xfId="0" applyNumberFormat="1" applyFont="1" applyAlignment="1">
      <alignment horizontal="left" vertical="center"/>
    </xf>
    <xf numFmtId="0" fontId="14" fillId="0" borderId="0" xfId="0" applyFont="1" applyAlignment="1">
      <alignment vertical="center" shrinkToFit="1"/>
    </xf>
    <xf numFmtId="0" fontId="31" fillId="0" borderId="0" xfId="0" quotePrefix="1" applyFont="1" applyAlignment="1">
      <alignment horizontal="right" vertical="center"/>
    </xf>
    <xf numFmtId="0" fontId="13" fillId="0" borderId="12" xfId="4" applyFont="1" applyBorder="1" applyAlignment="1">
      <alignment horizontal="right" vertical="center"/>
    </xf>
    <xf numFmtId="0" fontId="13" fillId="0" borderId="17" xfId="4" applyFont="1" applyBorder="1" applyAlignment="1">
      <alignment horizontal="right" vertical="center"/>
    </xf>
    <xf numFmtId="0" fontId="13" fillId="0" borderId="58" xfId="4" applyFont="1" applyBorder="1" applyAlignment="1">
      <alignment horizontal="right" vertical="center"/>
    </xf>
    <xf numFmtId="0" fontId="14" fillId="0" borderId="0" xfId="4" applyFont="1">
      <alignment vertical="center"/>
    </xf>
    <xf numFmtId="0" fontId="13" fillId="0" borderId="34" xfId="4" applyFont="1" applyBorder="1">
      <alignment vertical="center"/>
    </xf>
    <xf numFmtId="0" fontId="13" fillId="0" borderId="27" xfId="4" applyFont="1" applyBorder="1">
      <alignment vertical="center"/>
    </xf>
    <xf numFmtId="0" fontId="13" fillId="0" borderId="0" xfId="4" applyFont="1" applyAlignment="1">
      <alignment vertical="top" textRotation="255"/>
    </xf>
    <xf numFmtId="0" fontId="13" fillId="0" borderId="30" xfId="4" applyFont="1" applyBorder="1">
      <alignment vertical="center"/>
    </xf>
    <xf numFmtId="0" fontId="13" fillId="0" borderId="6" xfId="4" applyFont="1" applyBorder="1" applyAlignment="1">
      <alignment vertical="top" textRotation="255"/>
    </xf>
    <xf numFmtId="0" fontId="32" fillId="0" borderId="0" xfId="0" applyFont="1" applyAlignment="1">
      <alignment vertical="top"/>
    </xf>
    <xf numFmtId="0" fontId="32" fillId="0" borderId="0" xfId="0" applyFont="1" applyAlignment="1"/>
    <xf numFmtId="0" fontId="6" fillId="3" borderId="15" xfId="0" applyFont="1" applyFill="1" applyBorder="1" applyAlignment="1" applyProtection="1">
      <alignment horizontal="center" vertical="center"/>
      <protection locked="0"/>
    </xf>
    <xf numFmtId="0" fontId="13" fillId="3" borderId="0" xfId="0" applyFont="1" applyFill="1" applyAlignment="1" applyProtection="1">
      <alignment horizontal="right"/>
      <protection locked="0"/>
    </xf>
    <xf numFmtId="0" fontId="2" fillId="0" borderId="65" xfId="0" applyFont="1" applyBorder="1">
      <alignment vertical="center"/>
    </xf>
    <xf numFmtId="0" fontId="2" fillId="0" borderId="67" xfId="0" applyFont="1" applyBorder="1">
      <alignment vertical="center"/>
    </xf>
    <xf numFmtId="0" fontId="4" fillId="0" borderId="79" xfId="0" applyFont="1" applyBorder="1" applyAlignment="1">
      <alignment horizontal="center" vertical="center"/>
    </xf>
    <xf numFmtId="0" fontId="2" fillId="0" borderId="8" xfId="0" applyFont="1" applyBorder="1">
      <alignment vertical="center"/>
    </xf>
    <xf numFmtId="0" fontId="13" fillId="0" borderId="40" xfId="0" applyFont="1" applyBorder="1" applyAlignment="1" applyProtection="1">
      <alignment vertical="center" shrinkToFit="1"/>
      <protection locked="0"/>
    </xf>
    <xf numFmtId="0" fontId="13" fillId="0" borderId="25" xfId="0" applyFont="1" applyBorder="1" applyAlignment="1" applyProtection="1">
      <alignment vertical="center" shrinkToFit="1"/>
      <protection locked="0"/>
    </xf>
    <xf numFmtId="0" fontId="13" fillId="0" borderId="33" xfId="0" applyFont="1" applyBorder="1" applyAlignment="1" applyProtection="1">
      <alignment vertical="center" shrinkToFit="1"/>
      <protection locked="0"/>
    </xf>
    <xf numFmtId="0" fontId="13" fillId="0" borderId="40" xfId="4" applyFont="1" applyBorder="1" applyAlignment="1">
      <alignment vertical="center" shrinkToFit="1"/>
    </xf>
    <xf numFmtId="0" fontId="14" fillId="0" borderId="0" xfId="0" applyFont="1" applyAlignment="1">
      <alignment horizontal="right" vertical="center"/>
    </xf>
    <xf numFmtId="0" fontId="14" fillId="0" borderId="68" xfId="0" applyFont="1" applyBorder="1">
      <alignment vertical="center"/>
    </xf>
    <xf numFmtId="180" fontId="13" fillId="0" borderId="0" xfId="0" applyNumberFormat="1" applyFont="1">
      <alignment vertical="center"/>
    </xf>
    <xf numFmtId="0" fontId="14" fillId="0" borderId="12" xfId="4" applyFont="1" applyBorder="1" applyAlignment="1"/>
    <xf numFmtId="180" fontId="13" fillId="0" borderId="12" xfId="0" applyNumberFormat="1" applyFont="1" applyBorder="1">
      <alignment vertical="center"/>
    </xf>
    <xf numFmtId="0" fontId="14" fillId="0" borderId="15" xfId="4" applyFont="1" applyBorder="1">
      <alignment vertical="center"/>
    </xf>
    <xf numFmtId="0" fontId="14" fillId="0" borderId="0" xfId="0" applyFont="1" applyAlignment="1">
      <alignment horizontal="left" vertical="center"/>
    </xf>
    <xf numFmtId="0" fontId="13" fillId="0" borderId="39" xfId="4" applyFont="1" applyBorder="1" applyAlignment="1">
      <alignment horizontal="left" vertical="center"/>
    </xf>
    <xf numFmtId="0" fontId="13" fillId="0" borderId="40" xfId="4" applyFont="1" applyBorder="1" applyAlignment="1">
      <alignment horizontal="left" vertical="center"/>
    </xf>
    <xf numFmtId="0" fontId="13" fillId="0" borderId="40" xfId="4" applyFont="1" applyBorder="1">
      <alignment vertical="center"/>
    </xf>
    <xf numFmtId="0" fontId="0" fillId="0" borderId="40" xfId="0" applyBorder="1">
      <alignment vertical="center"/>
    </xf>
    <xf numFmtId="0" fontId="13" fillId="0" borderId="40" xfId="4" applyFont="1" applyBorder="1" applyAlignment="1">
      <alignment horizontal="center" vertical="center"/>
    </xf>
    <xf numFmtId="0" fontId="13" fillId="0" borderId="41" xfId="4" applyFont="1" applyBorder="1">
      <alignment vertical="center"/>
    </xf>
    <xf numFmtId="0" fontId="13" fillId="0" borderId="39" xfId="4" applyFont="1" applyBorder="1">
      <alignment vertical="center"/>
    </xf>
    <xf numFmtId="0" fontId="13" fillId="0" borderId="38" xfId="4" applyFont="1" applyBorder="1" applyAlignment="1">
      <alignment horizontal="left" vertical="center"/>
    </xf>
    <xf numFmtId="0" fontId="13" fillId="0" borderId="12" xfId="4" applyFont="1" applyBorder="1" applyAlignment="1">
      <alignment vertical="top"/>
    </xf>
    <xf numFmtId="0" fontId="0" fillId="0" borderId="42" xfId="0" applyBorder="1">
      <alignment vertical="center"/>
    </xf>
    <xf numFmtId="0" fontId="0" fillId="0" borderId="43" xfId="0" applyBorder="1">
      <alignment vertical="center"/>
    </xf>
    <xf numFmtId="0" fontId="14" fillId="0" borderId="12" xfId="4" applyFont="1" applyBorder="1">
      <alignment vertical="center"/>
    </xf>
    <xf numFmtId="0" fontId="13" fillId="0" borderId="0" xfId="4" applyFont="1" applyAlignment="1">
      <alignment horizontal="center" vertical="top" textRotation="255"/>
    </xf>
    <xf numFmtId="0" fontId="13" fillId="0" borderId="6" xfId="4" applyFont="1" applyBorder="1" applyAlignment="1">
      <alignment horizontal="center" vertical="top" textRotation="255"/>
    </xf>
    <xf numFmtId="0" fontId="13" fillId="0" borderId="40" xfId="6" applyFont="1" applyBorder="1" applyAlignment="1">
      <alignment horizontal="left" vertical="center"/>
    </xf>
    <xf numFmtId="0" fontId="13" fillId="0" borderId="12" xfId="4" applyFont="1" applyBorder="1" applyAlignment="1">
      <alignment horizontal="left" vertical="center"/>
    </xf>
    <xf numFmtId="0" fontId="13" fillId="3" borderId="0" xfId="4" applyFont="1" applyFill="1" applyAlignment="1" applyProtection="1">
      <alignment vertical="top"/>
      <protection locked="0"/>
    </xf>
    <xf numFmtId="0" fontId="13" fillId="0" borderId="14" xfId="4" applyFont="1" applyBorder="1">
      <alignment vertical="center"/>
    </xf>
    <xf numFmtId="0" fontId="13" fillId="0" borderId="12" xfId="4" applyFont="1" applyBorder="1" applyAlignment="1">
      <alignment vertical="center" textRotation="255"/>
    </xf>
    <xf numFmtId="0" fontId="13" fillId="0" borderId="12" xfId="0" applyFont="1" applyBorder="1">
      <alignment vertical="center"/>
    </xf>
    <xf numFmtId="0" fontId="13" fillId="0" borderId="27" xfId="4" applyFont="1" applyBorder="1" applyAlignment="1">
      <alignment vertical="top" textRotation="255"/>
    </xf>
    <xf numFmtId="0" fontId="13" fillId="0" borderId="46" xfId="4" applyFont="1" applyBorder="1" applyAlignment="1">
      <alignment vertical="top" textRotation="255"/>
    </xf>
    <xf numFmtId="0" fontId="13" fillId="0" borderId="25" xfId="4" applyFont="1" applyBorder="1">
      <alignment vertical="center"/>
    </xf>
    <xf numFmtId="0" fontId="13" fillId="3" borderId="25" xfId="4" applyFont="1" applyFill="1" applyBorder="1" applyProtection="1">
      <alignment vertical="center"/>
      <protection locked="0"/>
    </xf>
    <xf numFmtId="0" fontId="13" fillId="0" borderId="9" xfId="0" applyFont="1" applyBorder="1" applyAlignment="1">
      <alignment vertical="top"/>
    </xf>
    <xf numFmtId="0" fontId="13" fillId="0" borderId="6" xfId="4" applyFont="1" applyBorder="1" applyAlignment="1">
      <alignment vertical="top"/>
    </xf>
    <xf numFmtId="0" fontId="13" fillId="3" borderId="6" xfId="4" applyFont="1" applyFill="1" applyBorder="1" applyProtection="1">
      <alignment vertical="center"/>
      <protection locked="0"/>
    </xf>
    <xf numFmtId="0" fontId="0" fillId="0" borderId="49" xfId="0" applyBorder="1">
      <alignment vertical="center"/>
    </xf>
    <xf numFmtId="0" fontId="13" fillId="0" borderId="36" xfId="4" applyFont="1" applyBorder="1">
      <alignment vertical="center"/>
    </xf>
    <xf numFmtId="0" fontId="13" fillId="0" borderId="19" xfId="4" applyFont="1" applyBorder="1">
      <alignment vertical="center"/>
    </xf>
    <xf numFmtId="0" fontId="13" fillId="0" borderId="19" xfId="0" applyFont="1" applyBorder="1">
      <alignment vertical="center"/>
    </xf>
    <xf numFmtId="0" fontId="13" fillId="3" borderId="19" xfId="4" applyFont="1" applyFill="1" applyBorder="1" applyProtection="1">
      <alignment vertical="center"/>
      <protection locked="0"/>
    </xf>
    <xf numFmtId="0" fontId="13" fillId="0" borderId="19" xfId="4" applyFont="1" applyBorder="1" applyAlignment="1">
      <alignment vertical="top"/>
    </xf>
    <xf numFmtId="0" fontId="13" fillId="0" borderId="83" xfId="4" applyFont="1" applyBorder="1">
      <alignment vertical="center"/>
    </xf>
    <xf numFmtId="0" fontId="13" fillId="3" borderId="36" xfId="4" applyFont="1" applyFill="1" applyBorder="1" applyProtection="1">
      <alignment vertical="center"/>
      <protection locked="0"/>
    </xf>
    <xf numFmtId="0" fontId="14" fillId="0" borderId="0" xfId="4" applyFont="1" applyAlignment="1">
      <alignment vertical="top"/>
    </xf>
    <xf numFmtId="0" fontId="8" fillId="0" borderId="4" xfId="0" applyFont="1" applyBorder="1" applyAlignment="1">
      <alignment horizontal="left"/>
    </xf>
    <xf numFmtId="0" fontId="2" fillId="0" borderId="0" xfId="0" applyFont="1" applyAlignment="1">
      <alignment horizontal="right" vertical="center"/>
    </xf>
    <xf numFmtId="0" fontId="33" fillId="0" borderId="0" xfId="0" applyFont="1">
      <alignment vertical="center"/>
    </xf>
    <xf numFmtId="0" fontId="13" fillId="0" borderId="44" xfId="4" applyFont="1" applyBorder="1">
      <alignment vertical="center"/>
    </xf>
    <xf numFmtId="0" fontId="0" fillId="0" borderId="4" xfId="0" applyBorder="1">
      <alignment vertical="center"/>
    </xf>
    <xf numFmtId="0" fontId="13" fillId="0" borderId="4" xfId="4" applyFont="1" applyBorder="1" applyAlignment="1">
      <alignment vertical="top" textRotation="255"/>
    </xf>
    <xf numFmtId="0" fontId="13" fillId="0" borderId="48" xfId="4" applyFont="1" applyBorder="1">
      <alignment vertical="center"/>
    </xf>
    <xf numFmtId="0" fontId="13" fillId="0" borderId="46" xfId="4" applyFont="1" applyBorder="1">
      <alignment vertical="center"/>
    </xf>
    <xf numFmtId="0" fontId="13" fillId="0" borderId="1" xfId="4" applyFont="1" applyBorder="1" applyAlignment="1">
      <alignment vertical="top" textRotation="255"/>
    </xf>
    <xf numFmtId="0" fontId="4" fillId="3" borderId="0" xfId="0" applyFont="1" applyFill="1" applyAlignment="1" applyProtection="1">
      <alignment horizontal="center" vertical="center"/>
      <protection locked="0"/>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4" xfId="0" applyFont="1" applyBorder="1" applyAlignment="1">
      <alignment horizontal="left" vertical="center"/>
    </xf>
    <xf numFmtId="0" fontId="4" fillId="0" borderId="33"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4" fillId="0" borderId="24" xfId="0"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protection locked="0"/>
    </xf>
    <xf numFmtId="176" fontId="4" fillId="0" borderId="51" xfId="0" applyNumberFormat="1" applyFont="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0" xfId="0" applyFont="1" applyBorder="1" applyAlignment="1">
      <alignment horizontal="right" vertical="center"/>
    </xf>
    <xf numFmtId="0" fontId="4" fillId="0" borderId="25" xfId="0" applyFont="1" applyBorder="1" applyAlignment="1">
      <alignment horizontal="right" vertical="center"/>
    </xf>
    <xf numFmtId="0" fontId="4" fillId="3" borderId="15" xfId="0" applyFont="1" applyFill="1" applyBorder="1" applyAlignment="1" applyProtection="1">
      <alignment horizontal="left" vertical="center" indent="1" shrinkToFit="1"/>
      <protection locked="0"/>
    </xf>
    <xf numFmtId="0" fontId="4" fillId="3" borderId="1" xfId="0" applyFont="1" applyFill="1" applyBorder="1" applyAlignment="1" applyProtection="1">
      <alignment horizontal="left" vertical="center" indent="1" shrinkToFit="1"/>
      <protection locked="0"/>
    </xf>
    <xf numFmtId="0" fontId="4" fillId="3" borderId="43" xfId="0" applyFont="1" applyFill="1" applyBorder="1" applyAlignment="1" applyProtection="1">
      <alignment horizontal="left" vertical="center" indent="1" shrinkToFit="1"/>
      <protection locked="0"/>
    </xf>
    <xf numFmtId="0" fontId="4" fillId="3" borderId="17" xfId="0" applyFont="1" applyFill="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25" xfId="0" applyFont="1" applyBorder="1" applyAlignment="1">
      <alignment horizontal="center" vertical="center"/>
    </xf>
    <xf numFmtId="0" fontId="4" fillId="3" borderId="56" xfId="0" applyFont="1" applyFill="1" applyBorder="1" applyAlignment="1" applyProtection="1">
      <alignment horizontal="center" vertical="center"/>
      <protection locked="0"/>
    </xf>
    <xf numFmtId="176" fontId="4" fillId="0" borderId="5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53" xfId="0" applyNumberFormat="1" applyFont="1" applyBorder="1" applyAlignment="1" applyProtection="1">
      <alignment horizontal="center" vertical="center"/>
      <protection locked="0"/>
    </xf>
    <xf numFmtId="0" fontId="4" fillId="0" borderId="5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6" xfId="0" applyFont="1" applyBorder="1" applyAlignment="1">
      <alignment horizontal="center" vertical="center"/>
    </xf>
    <xf numFmtId="0" fontId="4" fillId="3" borderId="6" xfId="0" applyFont="1" applyFill="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86" xfId="0" applyFont="1" applyBorder="1" applyAlignment="1" applyProtection="1">
      <alignment horizontal="center" vertical="center"/>
      <protection locked="0"/>
    </xf>
    <xf numFmtId="0" fontId="4" fillId="0" borderId="87"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8" fillId="0" borderId="86" xfId="0" applyFont="1" applyBorder="1" applyAlignment="1">
      <alignment horizontal="center" vertical="center"/>
    </xf>
    <xf numFmtId="0" fontId="8" fillId="0" borderId="84" xfId="0" applyFont="1" applyBorder="1" applyAlignment="1">
      <alignment horizontal="center" vertical="center"/>
    </xf>
    <xf numFmtId="0" fontId="4" fillId="3" borderId="45"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6" xfId="0" applyFont="1" applyFill="1" applyBorder="1" applyAlignment="1" applyProtection="1">
      <alignment horizontal="left" vertical="center" indent="1"/>
      <protection locked="0"/>
    </xf>
    <xf numFmtId="0" fontId="4" fillId="3" borderId="49" xfId="0" applyFont="1" applyFill="1" applyBorder="1" applyAlignment="1" applyProtection="1">
      <alignment horizontal="left" vertical="center" indent="1"/>
      <protection locked="0"/>
    </xf>
    <xf numFmtId="0" fontId="4" fillId="3" borderId="17" xfId="0" applyFont="1" applyFill="1" applyBorder="1" applyAlignment="1" applyProtection="1">
      <alignment horizontal="left" vertical="center" indent="1"/>
      <protection locked="0"/>
    </xf>
    <xf numFmtId="0" fontId="4" fillId="3" borderId="38" xfId="0" applyFont="1" applyFill="1" applyBorder="1" applyAlignment="1" applyProtection="1">
      <alignment horizontal="left" vertical="center" indent="1"/>
      <protection locked="0"/>
    </xf>
    <xf numFmtId="0" fontId="4" fillId="3" borderId="13" xfId="0" applyFont="1" applyFill="1" applyBorder="1" applyAlignment="1" applyProtection="1">
      <alignment horizontal="left" vertical="center" indent="1"/>
      <protection locked="0"/>
    </xf>
    <xf numFmtId="0" fontId="4" fillId="3" borderId="63" xfId="0" applyFont="1" applyFill="1" applyBorder="1" applyAlignment="1" applyProtection="1">
      <alignment horizontal="left" vertical="center" indent="1"/>
      <protection locked="0"/>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54" xfId="0" applyFont="1" applyBorder="1">
      <alignment vertical="center"/>
    </xf>
    <xf numFmtId="0" fontId="4" fillId="0" borderId="33" xfId="0" applyFont="1" applyBorder="1">
      <alignment vertical="center"/>
    </xf>
    <xf numFmtId="0" fontId="4" fillId="0" borderId="55" xfId="0" applyFont="1" applyBorder="1">
      <alignment vertical="center"/>
    </xf>
    <xf numFmtId="0" fontId="4" fillId="3" borderId="2"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29" xfId="0" applyFont="1" applyFill="1" applyBorder="1" applyAlignment="1" applyProtection="1">
      <alignment horizontal="left" vertical="center"/>
      <protection locked="0"/>
    </xf>
    <xf numFmtId="0" fontId="4" fillId="3" borderId="57"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indent="1"/>
      <protection locked="0"/>
    </xf>
    <xf numFmtId="0" fontId="4" fillId="3" borderId="0" xfId="0" applyFont="1" applyFill="1" applyAlignment="1" applyProtection="1">
      <alignment horizontal="left" vertical="center" indent="1"/>
      <protection locked="0"/>
    </xf>
    <xf numFmtId="0" fontId="4" fillId="3" borderId="9" xfId="0" applyFont="1" applyFill="1" applyBorder="1" applyAlignment="1" applyProtection="1">
      <alignment horizontal="left" vertical="center" indent="1"/>
      <protection locked="0"/>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45" xfId="0" applyFont="1" applyFill="1" applyBorder="1" applyAlignment="1" applyProtection="1">
      <alignment horizontal="left" vertical="center"/>
      <protection locked="0"/>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58" xfId="0" applyFont="1" applyBorder="1" applyAlignment="1">
      <alignment horizontal="left" vertical="center"/>
    </xf>
    <xf numFmtId="0" fontId="4" fillId="0" borderId="13" xfId="0" applyFont="1" applyBorder="1" applyAlignment="1">
      <alignment horizontal="left" vertical="center"/>
    </xf>
    <xf numFmtId="0" fontId="4" fillId="0" borderId="61" xfId="0" applyFont="1" applyBorder="1">
      <alignment vertical="center"/>
    </xf>
    <xf numFmtId="0" fontId="4" fillId="0" borderId="2" xfId="0" applyFont="1" applyBorder="1">
      <alignment vertical="center"/>
    </xf>
    <xf numFmtId="0" fontId="4" fillId="0" borderId="62" xfId="0" applyFont="1" applyBorder="1">
      <alignment vertical="center"/>
    </xf>
    <xf numFmtId="0" fontId="4" fillId="0" borderId="54" xfId="0" applyFont="1" applyBorder="1" applyAlignment="1">
      <alignment horizontal="left" vertical="center" shrinkToFit="1"/>
    </xf>
    <xf numFmtId="0" fontId="7" fillId="0" borderId="33" xfId="0" applyFont="1" applyBorder="1">
      <alignment vertical="center"/>
    </xf>
    <xf numFmtId="0" fontId="7" fillId="0" borderId="55" xfId="0" applyFont="1" applyBorder="1">
      <alignment vertical="center"/>
    </xf>
    <xf numFmtId="0" fontId="4" fillId="3" borderId="29" xfId="0" applyFont="1" applyFill="1" applyBorder="1" applyAlignment="1" applyProtection="1">
      <alignment horizontal="left" vertical="center" indent="1"/>
      <protection locked="0"/>
    </xf>
    <xf numFmtId="0" fontId="4" fillId="3" borderId="64" xfId="0" applyFont="1" applyFill="1" applyBorder="1" applyAlignment="1" applyProtection="1">
      <alignment horizontal="left" vertical="center" indent="1"/>
      <protection locked="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4" fillId="3" borderId="1" xfId="0" applyFont="1" applyFill="1" applyBorder="1" applyAlignment="1" applyProtection="1">
      <alignment horizontal="left" vertical="center" shrinkToFit="1"/>
      <protection locked="0"/>
    </xf>
    <xf numFmtId="0" fontId="4" fillId="3" borderId="47" xfId="0" applyFont="1" applyFill="1" applyBorder="1" applyAlignment="1" applyProtection="1">
      <alignment horizontal="left" vertical="center" shrinkToFit="1"/>
      <protection locked="0"/>
    </xf>
    <xf numFmtId="0" fontId="4" fillId="3" borderId="47" xfId="0" applyFont="1" applyFill="1" applyBorder="1" applyAlignment="1" applyProtection="1">
      <alignment horizontal="left" vertical="center" indent="1" shrinkToFit="1"/>
      <protection locked="0"/>
    </xf>
    <xf numFmtId="0" fontId="4" fillId="3" borderId="65" xfId="0"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wrapText="1"/>
    </xf>
    <xf numFmtId="0" fontId="3" fillId="0" borderId="0" xfId="0" applyFont="1" applyAlignment="1">
      <alignment horizontal="center" vertical="center"/>
    </xf>
    <xf numFmtId="0" fontId="4" fillId="3" borderId="4" xfId="0" applyFont="1" applyFill="1" applyBorder="1" applyAlignment="1" applyProtection="1">
      <alignment horizontal="left" vertical="center" shrinkToFit="1"/>
      <protection locked="0"/>
    </xf>
    <xf numFmtId="0" fontId="4" fillId="3" borderId="5" xfId="0" applyFont="1" applyFill="1" applyBorder="1" applyAlignment="1" applyProtection="1">
      <alignment horizontal="left" vertical="center" shrinkToFit="1"/>
      <protection locked="0"/>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13" fillId="4" borderId="0" xfId="0" applyFont="1" applyFill="1" applyAlignment="1" applyProtection="1">
      <alignment horizontal="left" vertical="center" shrinkToFit="1"/>
      <protection locked="0"/>
    </xf>
    <xf numFmtId="0" fontId="15" fillId="0" borderId="0" xfId="0" applyFont="1" applyAlignment="1">
      <alignment horizontal="center"/>
    </xf>
    <xf numFmtId="0" fontId="13" fillId="0" borderId="0" xfId="0" applyFont="1" applyAlignment="1">
      <alignment horizontal="center"/>
    </xf>
    <xf numFmtId="0" fontId="13" fillId="3" borderId="0" xfId="0" applyFont="1" applyFill="1" applyAlignment="1" applyProtection="1">
      <alignment horizontal="center"/>
      <protection locked="0"/>
    </xf>
    <xf numFmtId="0" fontId="13" fillId="0" borderId="0" xfId="0" applyFont="1" applyAlignment="1"/>
    <xf numFmtId="0" fontId="13" fillId="3" borderId="0" xfId="0" applyFont="1" applyFill="1" applyAlignment="1" applyProtection="1">
      <alignment horizontal="left" shrinkToFit="1"/>
      <protection locked="0"/>
    </xf>
    <xf numFmtId="0" fontId="13" fillId="0" borderId="0" xfId="0" applyFont="1" applyAlignment="1">
      <alignment wrapText="1"/>
    </xf>
    <xf numFmtId="0" fontId="13" fillId="0" borderId="39" xfId="0" applyFont="1" applyBorder="1" applyAlignment="1"/>
    <xf numFmtId="0" fontId="13" fillId="0" borderId="40" xfId="0" applyFont="1" applyBorder="1" applyAlignment="1"/>
    <xf numFmtId="0" fontId="13" fillId="0" borderId="41" xfId="0" applyFont="1" applyBorder="1" applyAlignment="1"/>
    <xf numFmtId="0" fontId="13" fillId="0" borderId="12" xfId="0" applyFont="1" applyBorder="1" applyAlignment="1">
      <alignment horizontal="center"/>
    </xf>
    <xf numFmtId="0" fontId="13" fillId="0" borderId="42" xfId="0" applyFont="1" applyBorder="1" applyAlignment="1">
      <alignment horizontal="center"/>
    </xf>
    <xf numFmtId="0" fontId="13" fillId="0" borderId="15" xfId="0" applyFont="1" applyBorder="1" applyAlignment="1">
      <alignment horizontal="center"/>
    </xf>
    <xf numFmtId="0" fontId="13" fillId="0" borderId="1" xfId="0" applyFont="1" applyBorder="1" applyAlignment="1">
      <alignment horizontal="center"/>
    </xf>
    <xf numFmtId="0" fontId="13" fillId="0" borderId="43" xfId="0" applyFont="1" applyBorder="1" applyAlignment="1">
      <alignment horizontal="center"/>
    </xf>
    <xf numFmtId="0" fontId="13" fillId="0" borderId="1" xfId="0" applyFont="1" applyBorder="1" applyAlignment="1">
      <alignment horizontal="center" shrinkToFit="1"/>
    </xf>
    <xf numFmtId="0" fontId="13" fillId="0" borderId="16" xfId="0" applyFont="1" applyBorder="1">
      <alignment vertical="center"/>
    </xf>
    <xf numFmtId="0" fontId="13" fillId="0" borderId="17" xfId="0" applyFont="1" applyBorder="1">
      <alignment vertical="center"/>
    </xf>
    <xf numFmtId="0" fontId="13" fillId="0" borderId="15" xfId="0" applyFont="1" applyBorder="1">
      <alignment vertical="center"/>
    </xf>
    <xf numFmtId="0" fontId="13" fillId="0" borderId="1" xfId="0" applyFont="1" applyBorder="1">
      <alignment vertical="center"/>
    </xf>
    <xf numFmtId="0" fontId="13" fillId="0" borderId="0" xfId="0" applyFont="1" applyAlignment="1">
      <alignment horizontal="left"/>
    </xf>
    <xf numFmtId="0" fontId="16" fillId="0" borderId="0" xfId="0" applyFont="1" applyAlignment="1">
      <alignment horizontal="left"/>
    </xf>
    <xf numFmtId="0" fontId="13" fillId="5" borderId="0" xfId="0" applyFont="1" applyFill="1" applyAlignment="1" applyProtection="1">
      <alignment shrinkToFit="1"/>
      <protection locked="0"/>
    </xf>
    <xf numFmtId="0" fontId="13" fillId="0" borderId="0" xfId="0" applyFont="1" applyAlignment="1">
      <alignment horizontal="left" shrinkToFit="1"/>
    </xf>
    <xf numFmtId="177" fontId="13" fillId="3" borderId="0" xfId="0" applyNumberFormat="1" applyFont="1" applyFill="1" applyAlignment="1" applyProtection="1">
      <alignment horizontal="left"/>
      <protection locked="0"/>
    </xf>
    <xf numFmtId="0" fontId="13" fillId="3" borderId="0" xfId="0" applyFont="1" applyFill="1" applyAlignment="1" applyProtection="1">
      <alignment horizontal="left"/>
      <protection locked="0"/>
    </xf>
    <xf numFmtId="0" fontId="13" fillId="3" borderId="0" xfId="2" applyFont="1" applyFill="1" applyAlignment="1" applyProtection="1">
      <alignment horizontal="left" shrinkToFit="1"/>
      <protection locked="0"/>
    </xf>
    <xf numFmtId="0" fontId="13" fillId="4" borderId="0" xfId="0" applyFont="1" applyFill="1" applyAlignment="1" applyProtection="1">
      <alignment horizontal="left" shrinkToFit="1"/>
      <protection locked="0"/>
    </xf>
    <xf numFmtId="0" fontId="16" fillId="0" borderId="0" xfId="0" applyFont="1" applyAlignment="1" applyProtection="1">
      <alignment horizontal="left"/>
      <protection locked="0"/>
    </xf>
    <xf numFmtId="0" fontId="13" fillId="3" borderId="1" xfId="2" applyFont="1" applyFill="1" applyBorder="1" applyAlignment="1" applyProtection="1">
      <alignment horizontal="left" shrinkToFit="1"/>
      <protection locked="0"/>
    </xf>
    <xf numFmtId="0" fontId="13" fillId="3" borderId="1" xfId="0" applyFont="1" applyFill="1" applyBorder="1" applyAlignment="1" applyProtection="1">
      <alignment horizontal="center"/>
      <protection locked="0"/>
    </xf>
    <xf numFmtId="0" fontId="13" fillId="3" borderId="40" xfId="0" applyFont="1" applyFill="1" applyBorder="1" applyAlignment="1" applyProtection="1">
      <alignment horizontal="center"/>
      <protection locked="0"/>
    </xf>
    <xf numFmtId="176" fontId="13" fillId="3" borderId="0" xfId="0" applyNumberFormat="1" applyFont="1" applyFill="1" applyAlignment="1" applyProtection="1">
      <alignment horizontal="center"/>
      <protection locked="0"/>
    </xf>
    <xf numFmtId="0" fontId="13" fillId="3" borderId="1" xfId="0" applyFont="1" applyFill="1" applyBorder="1" applyAlignment="1" applyProtection="1">
      <alignment horizontal="center" shrinkToFit="1"/>
      <protection locked="0"/>
    </xf>
    <xf numFmtId="0" fontId="13" fillId="3" borderId="1" xfId="0" applyFont="1" applyFill="1" applyBorder="1" applyAlignment="1" applyProtection="1">
      <alignment horizontal="left" shrinkToFit="1"/>
      <protection locked="0"/>
    </xf>
    <xf numFmtId="176" fontId="13" fillId="3" borderId="1" xfId="0" applyNumberFormat="1" applyFont="1" applyFill="1" applyBorder="1" applyAlignment="1" applyProtection="1">
      <alignment horizontal="center"/>
      <protection locked="0"/>
    </xf>
    <xf numFmtId="0" fontId="13" fillId="3" borderId="0" xfId="3" applyFont="1" applyFill="1" applyAlignment="1" applyProtection="1">
      <alignment horizontal="center"/>
      <protection locked="0"/>
    </xf>
    <xf numFmtId="0" fontId="13" fillId="0" borderId="13" xfId="0" applyFont="1" applyBorder="1" applyAlignment="1">
      <alignment horizontal="center"/>
    </xf>
    <xf numFmtId="0" fontId="13" fillId="3" borderId="13" xfId="0" applyFont="1" applyFill="1" applyBorder="1" applyAlignment="1" applyProtection="1">
      <alignment horizontal="left" shrinkToFit="1"/>
      <protection locked="0"/>
    </xf>
    <xf numFmtId="0" fontId="13" fillId="3" borderId="0" xfId="0" applyFont="1" applyFill="1" applyAlignment="1" applyProtection="1">
      <alignment horizontal="center" shrinkToFit="1"/>
      <protection locked="0"/>
    </xf>
    <xf numFmtId="0" fontId="13" fillId="0" borderId="80" xfId="4" applyFont="1" applyBorder="1" applyAlignment="1">
      <alignment horizontal="center" vertical="center" textRotation="255"/>
    </xf>
    <xf numFmtId="0" fontId="13" fillId="0" borderId="81" xfId="4" applyFont="1" applyBorder="1" applyAlignment="1">
      <alignment horizontal="center" vertical="center" textRotation="255"/>
    </xf>
    <xf numFmtId="0" fontId="13" fillId="0" borderId="82" xfId="4" applyFont="1" applyBorder="1" applyAlignment="1">
      <alignment horizontal="center" vertical="center" textRotation="255"/>
    </xf>
    <xf numFmtId="0" fontId="13" fillId="0" borderId="77" xfId="4" applyFont="1" applyBorder="1" applyAlignment="1">
      <alignment horizontal="center" vertical="top" textRotation="255"/>
    </xf>
    <xf numFmtId="0" fontId="13" fillId="0" borderId="78" xfId="4" applyFont="1" applyBorder="1" applyAlignment="1">
      <alignment horizontal="center" vertical="top" textRotation="255"/>
    </xf>
    <xf numFmtId="0" fontId="13" fillId="0" borderId="16" xfId="4" applyFont="1" applyBorder="1" applyAlignment="1">
      <alignment vertical="top" wrapText="1"/>
    </xf>
    <xf numFmtId="0" fontId="13" fillId="0" borderId="17" xfId="4" applyFont="1" applyBorder="1" applyAlignment="1">
      <alignment vertical="top" wrapText="1"/>
    </xf>
    <xf numFmtId="0" fontId="13" fillId="0" borderId="38" xfId="4" applyFont="1" applyBorder="1" applyAlignment="1">
      <alignment vertical="top" wrapText="1"/>
    </xf>
    <xf numFmtId="0" fontId="13" fillId="0" borderId="12" xfId="4" applyFont="1" applyBorder="1" applyAlignment="1">
      <alignment vertical="top" wrapText="1"/>
    </xf>
    <xf numFmtId="0" fontId="13" fillId="0" borderId="0" xfId="4" applyFont="1" applyAlignment="1">
      <alignment vertical="top" wrapText="1"/>
    </xf>
    <xf numFmtId="0" fontId="13" fillId="0" borderId="42" xfId="4" applyFont="1" applyBorder="1" applyAlignment="1">
      <alignment vertical="top" wrapText="1"/>
    </xf>
    <xf numFmtId="176" fontId="13" fillId="3" borderId="17" xfId="5" applyNumberFormat="1" applyFont="1" applyFill="1" applyBorder="1" applyAlignment="1" applyProtection="1">
      <alignment horizontal="center" vertical="center" shrinkToFit="1"/>
      <protection locked="0"/>
    </xf>
    <xf numFmtId="0" fontId="13" fillId="0" borderId="0" xfId="4" quotePrefix="1" applyFont="1" applyAlignment="1">
      <alignment horizontal="left" vertical="center"/>
    </xf>
    <xf numFmtId="0" fontId="13" fillId="0" borderId="0" xfId="4" applyFont="1" applyAlignment="1">
      <alignment horizontal="left" vertical="center"/>
    </xf>
    <xf numFmtId="0" fontId="14" fillId="0" borderId="12" xfId="0" applyFont="1" applyBorder="1" applyAlignment="1">
      <alignment vertical="top" wrapText="1"/>
    </xf>
    <xf numFmtId="0" fontId="14" fillId="0" borderId="0" xfId="0" applyFont="1" applyAlignment="1">
      <alignment vertical="top" wrapText="1"/>
    </xf>
    <xf numFmtId="0" fontId="14" fillId="0" borderId="42" xfId="0" applyFont="1" applyBorder="1" applyAlignment="1">
      <alignment vertical="top" wrapText="1"/>
    </xf>
    <xf numFmtId="0" fontId="13" fillId="0" borderId="16"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38" xfId="4" applyFont="1" applyBorder="1" applyAlignment="1">
      <alignment horizontal="center" vertical="center" wrapText="1"/>
    </xf>
    <xf numFmtId="0" fontId="13" fillId="0" borderId="12" xfId="4" applyFont="1" applyBorder="1" applyAlignment="1">
      <alignment horizontal="center" vertical="center" wrapText="1"/>
    </xf>
    <xf numFmtId="0" fontId="13" fillId="0" borderId="0" xfId="4" applyFont="1" applyAlignment="1">
      <alignment horizontal="center" vertical="center" wrapText="1"/>
    </xf>
    <xf numFmtId="0" fontId="13" fillId="0" borderId="42"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43" xfId="4" applyFont="1" applyBorder="1" applyAlignment="1">
      <alignment horizontal="center" vertical="center" wrapText="1"/>
    </xf>
    <xf numFmtId="176" fontId="13" fillId="3" borderId="40" xfId="5" applyNumberFormat="1" applyFont="1" applyFill="1" applyBorder="1" applyAlignment="1" applyProtection="1">
      <alignment horizontal="center" vertical="center" shrinkToFit="1"/>
      <protection locked="0"/>
    </xf>
    <xf numFmtId="176" fontId="13" fillId="3" borderId="0" xfId="5" applyNumberFormat="1" applyFont="1" applyFill="1" applyAlignment="1" applyProtection="1">
      <alignment horizontal="center" vertical="center" shrinkToFit="1"/>
      <protection locked="0"/>
    </xf>
    <xf numFmtId="180" fontId="13" fillId="0" borderId="0" xfId="4" applyNumberFormat="1" applyFont="1" applyAlignment="1">
      <alignment horizontal="left" vertical="center"/>
    </xf>
    <xf numFmtId="0" fontId="13" fillId="0" borderId="39" xfId="4" applyFont="1" applyBorder="1" applyAlignment="1">
      <alignment horizontal="center" vertical="center"/>
    </xf>
    <xf numFmtId="0" fontId="13" fillId="0" borderId="40" xfId="4" applyFont="1" applyBorder="1" applyAlignment="1">
      <alignment horizontal="center" vertical="center"/>
    </xf>
    <xf numFmtId="0" fontId="13" fillId="0" borderId="0" xfId="0" applyFont="1" applyAlignment="1" applyProtection="1">
      <alignment vertical="center" shrinkToFit="1"/>
      <protection locked="0"/>
    </xf>
    <xf numFmtId="0" fontId="13" fillId="0" borderId="42" xfId="0" applyFont="1" applyBorder="1" applyAlignment="1" applyProtection="1">
      <alignment vertical="center" shrinkToFit="1"/>
      <protection locked="0"/>
    </xf>
    <xf numFmtId="0" fontId="13" fillId="3" borderId="0" xfId="0" applyFont="1" applyFill="1" applyAlignment="1" applyProtection="1">
      <alignment vertical="center" shrinkToFit="1"/>
      <protection locked="0"/>
    </xf>
    <xf numFmtId="0" fontId="13" fillId="3" borderId="42" xfId="0" applyFont="1" applyFill="1" applyBorder="1" applyAlignment="1" applyProtection="1">
      <alignment vertical="center" shrinkToFit="1"/>
      <protection locked="0"/>
    </xf>
    <xf numFmtId="0" fontId="13" fillId="0" borderId="17" xfId="4" quotePrefix="1" applyFont="1" applyBorder="1" applyAlignment="1">
      <alignment horizontal="left" vertical="center"/>
    </xf>
    <xf numFmtId="0" fontId="13" fillId="0" borderId="17" xfId="4" applyFont="1" applyBorder="1" applyAlignment="1">
      <alignment horizontal="left" vertical="center"/>
    </xf>
    <xf numFmtId="180" fontId="13" fillId="0" borderId="40" xfId="4" quotePrefix="1" applyNumberFormat="1" applyFont="1" applyBorder="1" applyAlignment="1">
      <alignment horizontal="left" vertical="center"/>
    </xf>
    <xf numFmtId="0" fontId="13" fillId="0" borderId="16" xfId="4" applyFont="1" applyBorder="1" applyAlignment="1">
      <alignment horizontal="center" vertical="center"/>
    </xf>
    <xf numFmtId="0" fontId="13" fillId="0" borderId="17" xfId="4" applyFont="1" applyBorder="1" applyAlignment="1">
      <alignment horizontal="center" vertical="center"/>
    </xf>
    <xf numFmtId="0" fontId="13" fillId="0" borderId="38" xfId="4" applyFont="1" applyBorder="1" applyAlignment="1">
      <alignment horizontal="center" vertical="center"/>
    </xf>
    <xf numFmtId="0" fontId="13" fillId="0" borderId="15" xfId="4" applyFont="1" applyBorder="1" applyAlignment="1">
      <alignment horizontal="center" vertical="center"/>
    </xf>
    <xf numFmtId="0" fontId="13" fillId="0" borderId="1" xfId="4" applyFont="1" applyBorder="1" applyAlignment="1">
      <alignment horizontal="center" vertical="center"/>
    </xf>
    <xf numFmtId="0" fontId="13" fillId="0" borderId="43" xfId="4" applyFont="1" applyBorder="1" applyAlignment="1">
      <alignment horizontal="center" vertical="center"/>
    </xf>
    <xf numFmtId="180" fontId="13" fillId="0" borderId="40" xfId="4" applyNumberFormat="1" applyFont="1" applyBorder="1" applyAlignment="1">
      <alignment horizontal="left" vertical="center"/>
    </xf>
    <xf numFmtId="0" fontId="13" fillId="0" borderId="44" xfId="4" applyFont="1" applyBorder="1" applyAlignment="1">
      <alignment horizontal="center" vertical="center"/>
    </xf>
    <xf numFmtId="0" fontId="13" fillId="0" borderId="4" xfId="4" applyFont="1" applyBorder="1" applyAlignment="1">
      <alignment horizontal="center" vertical="center"/>
    </xf>
    <xf numFmtId="0" fontId="13" fillId="0" borderId="48" xfId="4" applyFont="1" applyBorder="1" applyAlignment="1">
      <alignment horizontal="center" vertical="center"/>
    </xf>
    <xf numFmtId="0" fontId="13" fillId="0" borderId="30" xfId="4" applyFont="1" applyBorder="1" applyAlignment="1">
      <alignment horizontal="center" vertical="center"/>
    </xf>
    <xf numFmtId="0" fontId="13" fillId="0" borderId="6" xfId="4" applyFont="1" applyBorder="1" applyAlignment="1">
      <alignment horizontal="center" vertical="center"/>
    </xf>
    <xf numFmtId="0" fontId="13" fillId="0" borderId="49" xfId="4" applyFont="1" applyBorder="1" applyAlignment="1">
      <alignment horizontal="center" vertical="center"/>
    </xf>
    <xf numFmtId="0" fontId="13" fillId="0" borderId="32" xfId="4" applyFont="1" applyBorder="1" applyAlignment="1">
      <alignment horizontal="center" vertical="center"/>
    </xf>
    <xf numFmtId="0" fontId="13" fillId="0" borderId="33" xfId="4" applyFont="1" applyBorder="1" applyAlignment="1">
      <alignment horizontal="center" vertical="center"/>
    </xf>
    <xf numFmtId="0" fontId="13" fillId="0" borderId="55" xfId="4" applyFont="1" applyBorder="1" applyAlignment="1">
      <alignment horizontal="center" vertical="center"/>
    </xf>
    <xf numFmtId="0" fontId="13" fillId="0" borderId="14" xfId="4" applyFont="1" applyBorder="1" applyAlignment="1">
      <alignment horizontal="center" vertical="center"/>
    </xf>
    <xf numFmtId="0" fontId="13" fillId="0" borderId="5" xfId="4" applyFont="1" applyBorder="1" applyAlignment="1">
      <alignment horizontal="center" vertical="center"/>
    </xf>
    <xf numFmtId="0" fontId="13" fillId="0" borderId="9" xfId="4" applyFont="1" applyBorder="1" applyAlignment="1">
      <alignment horizontal="center" vertical="center"/>
    </xf>
    <xf numFmtId="0" fontId="13" fillId="0" borderId="7" xfId="4" applyFont="1" applyBorder="1" applyAlignment="1">
      <alignment horizontal="center" vertical="center"/>
    </xf>
    <xf numFmtId="0" fontId="13" fillId="0" borderId="59" xfId="4" applyFont="1" applyBorder="1" applyAlignment="1">
      <alignment horizontal="center" vertical="center"/>
    </xf>
    <xf numFmtId="0" fontId="13" fillId="0" borderId="25" xfId="4" applyFont="1" applyBorder="1" applyAlignment="1">
      <alignment horizontal="center" vertical="center"/>
    </xf>
    <xf numFmtId="0" fontId="13" fillId="0" borderId="76" xfId="4" applyFont="1" applyBorder="1" applyAlignment="1">
      <alignment horizontal="center" vertical="center"/>
    </xf>
    <xf numFmtId="0" fontId="14" fillId="0" borderId="39" xfId="0" applyFont="1" applyBorder="1">
      <alignment vertical="center"/>
    </xf>
    <xf numFmtId="0" fontId="14" fillId="0" borderId="40" xfId="0" applyFont="1" applyBorder="1">
      <alignment vertical="center"/>
    </xf>
    <xf numFmtId="0" fontId="14" fillId="0" borderId="41" xfId="0" applyFont="1" applyBorder="1">
      <alignment vertical="center"/>
    </xf>
    <xf numFmtId="0" fontId="13" fillId="2" borderId="39" xfId="4" applyFont="1" applyFill="1" applyBorder="1" applyAlignment="1">
      <alignment horizontal="center" vertical="center"/>
    </xf>
    <xf numFmtId="0" fontId="13" fillId="2" borderId="40" xfId="4" applyFont="1" applyFill="1" applyBorder="1" applyAlignment="1">
      <alignment horizontal="center" vertical="center"/>
    </xf>
    <xf numFmtId="0" fontId="13" fillId="2" borderId="41" xfId="4" applyFont="1" applyFill="1" applyBorder="1" applyAlignment="1">
      <alignment horizontal="center" vertical="center"/>
    </xf>
    <xf numFmtId="0" fontId="13" fillId="0" borderId="70" xfId="0" applyFont="1" applyBorder="1" applyAlignment="1" applyProtection="1">
      <alignment vertical="center" shrinkToFit="1"/>
      <protection locked="0"/>
    </xf>
    <xf numFmtId="0" fontId="13" fillId="0" borderId="33" xfId="0" applyFont="1" applyBorder="1" applyAlignment="1" applyProtection="1">
      <alignment vertical="center" shrinkToFit="1"/>
      <protection locked="0"/>
    </xf>
    <xf numFmtId="0" fontId="13" fillId="0" borderId="55" xfId="0" applyFont="1" applyBorder="1" applyAlignment="1" applyProtection="1">
      <alignment vertical="center" shrinkToFit="1"/>
      <protection locked="0"/>
    </xf>
    <xf numFmtId="0" fontId="13" fillId="3" borderId="32"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shrinkToFit="1"/>
      <protection locked="0"/>
    </xf>
    <xf numFmtId="0" fontId="13" fillId="0" borderId="72" xfId="0" applyFont="1" applyBorder="1" applyAlignment="1" applyProtection="1">
      <alignment vertical="center" shrinkToFit="1"/>
      <protection locked="0"/>
    </xf>
    <xf numFmtId="0" fontId="13" fillId="0" borderId="40" xfId="0" applyFont="1" applyBorder="1" applyAlignment="1" applyProtection="1">
      <alignment vertical="center" shrinkToFit="1"/>
      <protection locked="0"/>
    </xf>
    <xf numFmtId="0" fontId="13" fillId="0" borderId="73" xfId="0" applyFont="1" applyBorder="1" applyAlignment="1" applyProtection="1">
      <alignment vertical="center" shrinkToFit="1"/>
      <protection locked="0"/>
    </xf>
    <xf numFmtId="0" fontId="13" fillId="0" borderId="75" xfId="0" applyFont="1" applyBorder="1" applyAlignment="1" applyProtection="1">
      <alignment vertical="center" shrinkToFit="1"/>
      <protection locked="0"/>
    </xf>
    <xf numFmtId="0" fontId="13" fillId="0" borderId="25" xfId="0" applyFont="1" applyBorder="1" applyAlignment="1" applyProtection="1">
      <alignment vertical="center" shrinkToFit="1"/>
      <protection locked="0"/>
    </xf>
    <xf numFmtId="0" fontId="13" fillId="0" borderId="26" xfId="0" applyFont="1" applyBorder="1" applyAlignment="1" applyProtection="1">
      <alignment vertical="center" shrinkToFit="1"/>
      <protection locked="0"/>
    </xf>
    <xf numFmtId="0" fontId="13" fillId="3" borderId="1" xfId="0" applyFont="1" applyFill="1" applyBorder="1" applyAlignment="1" applyProtection="1">
      <alignment vertical="center" shrinkToFit="1"/>
      <protection locked="0"/>
    </xf>
    <xf numFmtId="0" fontId="13" fillId="3" borderId="43" xfId="0" applyFont="1" applyFill="1" applyBorder="1" applyAlignment="1" applyProtection="1">
      <alignment vertical="center" shrinkToFit="1"/>
      <protection locked="0"/>
    </xf>
    <xf numFmtId="0" fontId="13" fillId="0" borderId="0" xfId="0" applyFont="1" applyBorder="1" applyAlignment="1">
      <alignment horizontal="distributed"/>
    </xf>
    <xf numFmtId="0" fontId="13" fillId="0" borderId="0" xfId="0" applyFont="1" applyBorder="1" applyAlignment="1"/>
    <xf numFmtId="0" fontId="13" fillId="0" borderId="0" xfId="0" applyFont="1" applyFill="1" applyAlignment="1">
      <alignment horizontal="left" shrinkToFit="1"/>
    </xf>
    <xf numFmtId="0" fontId="13" fillId="0" borderId="0" xfId="0" applyFont="1" applyFill="1" applyAlignment="1" applyProtection="1">
      <alignment horizontal="left" shrinkToFit="1"/>
      <protection locked="0"/>
    </xf>
    <xf numFmtId="0" fontId="13" fillId="0" borderId="0" xfId="0" applyFont="1" applyFill="1" applyAlignment="1">
      <alignment horizontal="center"/>
    </xf>
    <xf numFmtId="177" fontId="13" fillId="0" borderId="0" xfId="0" applyNumberFormat="1" applyFont="1" applyFill="1" applyAlignment="1" applyProtection="1">
      <alignment horizontal="left"/>
      <protection locked="0"/>
    </xf>
    <xf numFmtId="0" fontId="13" fillId="0" borderId="0" xfId="0" applyFont="1" applyFill="1" applyAlignment="1"/>
    <xf numFmtId="0" fontId="13" fillId="0" borderId="0" xfId="0" applyFont="1" applyFill="1" applyAlignment="1" applyProtection="1">
      <alignment horizontal="left"/>
      <protection locked="0"/>
    </xf>
    <xf numFmtId="0" fontId="13" fillId="0" borderId="0" xfId="0" applyFont="1" applyFill="1" applyAlignment="1">
      <alignment horizontal="left"/>
    </xf>
    <xf numFmtId="0" fontId="13" fillId="0" borderId="0" xfId="0" applyFont="1" applyFill="1" applyAlignment="1">
      <alignment horizontal="left"/>
    </xf>
    <xf numFmtId="0" fontId="13" fillId="0" borderId="0" xfId="0" applyFont="1" applyFill="1" applyAlignment="1">
      <alignment horizontal="distributed"/>
    </xf>
    <xf numFmtId="0" fontId="13" fillId="0" borderId="0" xfId="0" applyFont="1" applyFill="1" applyAlignment="1" applyProtection="1">
      <alignment horizontal="center"/>
      <protection locked="0"/>
    </xf>
  </cellXfs>
  <cellStyles count="7">
    <cellStyle name="標準" xfId="0" builtinId="0"/>
    <cellStyle name="標準 2" xfId="1" xr:uid="{00000000-0005-0000-0000-000001000000}"/>
    <cellStyle name="標準_建設評価（共住）申請書類_1" xfId="2" xr:uid="{00000000-0005-0000-0000-000002000000}"/>
    <cellStyle name="標準_設計住宅性能評価（防犯）" xfId="3" xr:uid="{00000000-0005-0000-0000-000003000000}"/>
    <cellStyle name="標準_設計内容説明書(配布用）" xfId="4" xr:uid="{00000000-0005-0000-0000-000004000000}"/>
    <cellStyle name="標準_設計評価（戸建2×4）申請書類" xfId="5" xr:uid="{00000000-0005-0000-0000-000005000000}"/>
    <cellStyle name="標準_設計評価（戸建軸組）申請書類" xfId="6" xr:uid="{00000000-0005-0000-0000-000006000000}"/>
  </cellStyles>
  <dxfs count="24">
    <dxf>
      <fill>
        <patternFill>
          <bgColor rgb="FFCCFFCC"/>
        </patternFill>
      </fill>
    </dxf>
    <dxf>
      <border>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FFCC"/>
        </patternFill>
      </fill>
    </dxf>
    <dxf>
      <fill>
        <patternFill>
          <bgColor rgb="FFFF0000"/>
        </patternFill>
      </fill>
    </dxf>
    <dxf>
      <fill>
        <patternFill>
          <bgColor rgb="FFFF0000"/>
        </patternFill>
      </fill>
    </dxf>
    <dxf>
      <fill>
        <patternFill>
          <bgColor rgb="FFCCFFCC"/>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patternType="none">
          <bgColor auto="1"/>
        </patternFill>
      </fill>
    </dxf>
  </dxfs>
  <tableStyles count="0" defaultTableStyle="TableStyleMedium9" defaultPivotStyle="PivotStyleLight16"/>
  <colors>
    <mruColors>
      <color rgb="FFCCFFCC"/>
      <color rgb="FFCCFF99"/>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62"/>
  <sheetViews>
    <sheetView tabSelected="1" view="pageBreakPreview" zoomScale="85" zoomScaleNormal="100" workbookViewId="0">
      <pane xSplit="1" ySplit="1" topLeftCell="B2" activePane="bottomRight" state="frozen"/>
      <selection activeCell="AV15" sqref="AV15"/>
      <selection pane="topRight" activeCell="AV15" sqref="AV15"/>
      <selection pane="bottomLeft" activeCell="AV15" sqref="AV15"/>
      <selection pane="bottomRight" activeCell="AH1" sqref="AH1"/>
    </sheetView>
  </sheetViews>
  <sheetFormatPr defaultColWidth="3.625" defaultRowHeight="15.95" customHeight="1" x14ac:dyDescent="0.15"/>
  <cols>
    <col min="1" max="1" width="1.625" style="1" customWidth="1"/>
    <col min="2" max="11" width="3.625" style="1"/>
    <col min="12" max="13" width="3.625" style="1" customWidth="1"/>
    <col min="14" max="14" width="3.625" style="1"/>
    <col min="15" max="15" width="3.625" style="1" customWidth="1"/>
    <col min="16" max="16" width="3.625" style="1"/>
    <col min="17" max="17" width="3.625" style="1" customWidth="1"/>
    <col min="18" max="27" width="3.625" style="1"/>
    <col min="28" max="28" width="3.625" style="1" customWidth="1"/>
    <col min="29" max="29" width="3.625" style="1"/>
    <col min="30" max="30" width="3.625" style="1" customWidth="1"/>
    <col min="31" max="31" width="3.625" style="1"/>
    <col min="32" max="32" width="3.625" style="1" customWidth="1"/>
    <col min="33" max="36" width="3.625" style="1"/>
    <col min="37" max="37" width="3.625" style="1" hidden="1" customWidth="1"/>
    <col min="38" max="38" width="7.5" style="1" hidden="1" customWidth="1"/>
    <col min="39" max="39" width="3.625" style="1" hidden="1" customWidth="1"/>
    <col min="40" max="16384" width="3.625" style="1"/>
  </cols>
  <sheetData>
    <row r="1" spans="2:36"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235"/>
      <c r="AJ1" s="317"/>
    </row>
    <row r="2" spans="2:36" ht="5.0999999999999996" customHeight="1" x14ac:dyDescent="0.15"/>
    <row r="3" spans="2:36" ht="26.1" customHeight="1" x14ac:dyDescent="0.15">
      <c r="B3" s="420" t="s">
        <v>76</v>
      </c>
      <c r="C3" s="421"/>
      <c r="D3" s="421"/>
      <c r="E3" s="421"/>
      <c r="F3" s="421"/>
      <c r="G3" s="421"/>
      <c r="H3" s="422"/>
      <c r="I3" s="59"/>
      <c r="J3" s="60"/>
    </row>
    <row r="4" spans="2:36" ht="12" customHeight="1" x14ac:dyDescent="0.15"/>
    <row r="5" spans="2:36" ht="36" customHeight="1" x14ac:dyDescent="0.15">
      <c r="B5" s="441" t="s">
        <v>77</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row>
    <row r="6" spans="2:36" ht="15.95" customHeight="1" x14ac:dyDescent="0.15">
      <c r="B6" s="2"/>
      <c r="C6" s="2"/>
      <c r="D6" s="2"/>
      <c r="E6" s="2"/>
      <c r="F6" s="2"/>
      <c r="G6" s="2"/>
      <c r="H6" s="2"/>
      <c r="I6" s="2"/>
      <c r="J6" s="2"/>
      <c r="K6" s="2"/>
      <c r="L6" s="2"/>
      <c r="M6" s="2"/>
      <c r="N6" s="2"/>
      <c r="O6" s="2"/>
      <c r="P6" s="2"/>
      <c r="Q6" s="2"/>
      <c r="R6" s="2"/>
      <c r="S6" s="2"/>
      <c r="T6" s="2"/>
      <c r="U6" s="2"/>
      <c r="V6" s="2"/>
      <c r="W6" s="3" t="s">
        <v>34</v>
      </c>
      <c r="X6" s="4"/>
      <c r="Y6" s="4"/>
      <c r="Z6" s="4"/>
      <c r="AA6" s="5">
        <v>20</v>
      </c>
      <c r="AB6" s="147"/>
      <c r="AC6" s="5" t="s">
        <v>3</v>
      </c>
      <c r="AD6" s="146"/>
      <c r="AE6" s="5" t="s">
        <v>4</v>
      </c>
      <c r="AF6" s="146"/>
      <c r="AG6" s="5" t="s">
        <v>5</v>
      </c>
    </row>
    <row r="7" spans="2:36" ht="6" customHeight="1" thickBot="1" x14ac:dyDescent="0.2">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2:36" ht="18" customHeight="1" x14ac:dyDescent="0.15">
      <c r="B8" s="326" t="s">
        <v>30</v>
      </c>
      <c r="C8" s="327"/>
      <c r="D8" s="327"/>
      <c r="E8" s="328"/>
      <c r="F8" s="150" t="s">
        <v>72</v>
      </c>
      <c r="G8" s="65" t="s">
        <v>78</v>
      </c>
      <c r="H8" s="65"/>
      <c r="I8" s="65"/>
      <c r="J8" s="65"/>
      <c r="K8" s="66" t="s">
        <v>81</v>
      </c>
      <c r="L8" s="65" t="s">
        <v>82</v>
      </c>
      <c r="M8" s="65"/>
      <c r="N8" s="65"/>
      <c r="O8" s="65"/>
      <c r="P8" s="65"/>
      <c r="Q8" s="143" t="s">
        <v>71</v>
      </c>
      <c r="R8" s="65" t="s">
        <v>73</v>
      </c>
      <c r="S8" s="143" t="s">
        <v>71</v>
      </c>
      <c r="T8" s="65" t="s">
        <v>74</v>
      </c>
      <c r="U8" s="65" t="s">
        <v>83</v>
      </c>
      <c r="V8" s="65"/>
      <c r="W8" s="131" t="s">
        <v>71</v>
      </c>
      <c r="X8" s="65" t="s">
        <v>79</v>
      </c>
      <c r="Y8" s="65"/>
      <c r="Z8" s="65"/>
      <c r="AA8" s="65"/>
      <c r="AB8" s="65"/>
      <c r="AC8" s="65"/>
      <c r="AD8" s="65"/>
      <c r="AE8" s="65"/>
      <c r="AF8" s="65"/>
      <c r="AG8" s="67"/>
    </row>
    <row r="9" spans="2:36" ht="18" customHeight="1" thickBot="1" x14ac:dyDescent="0.2">
      <c r="B9" s="332"/>
      <c r="C9" s="333"/>
      <c r="D9" s="333"/>
      <c r="E9" s="334"/>
      <c r="F9" s="64" t="s">
        <v>71</v>
      </c>
      <c r="G9" s="6" t="s">
        <v>80</v>
      </c>
      <c r="H9" s="6"/>
      <c r="I9" s="6"/>
      <c r="J9" s="6"/>
      <c r="K9" s="6"/>
      <c r="L9" s="6"/>
      <c r="M9" s="6"/>
      <c r="N9" s="6"/>
      <c r="O9" s="6"/>
      <c r="P9" s="6"/>
      <c r="Q9" s="6"/>
      <c r="R9" s="61"/>
      <c r="S9" s="6"/>
      <c r="T9" s="6"/>
      <c r="U9" s="6"/>
      <c r="V9" s="6"/>
      <c r="W9" s="6"/>
      <c r="X9" s="6"/>
      <c r="Y9" s="6"/>
      <c r="Z9" s="6"/>
      <c r="AA9" s="6"/>
      <c r="AB9" s="6"/>
      <c r="AC9" s="6"/>
      <c r="AD9" s="6"/>
      <c r="AE9" s="6"/>
      <c r="AF9" s="6"/>
      <c r="AG9" s="62"/>
    </row>
    <row r="10" spans="2:36" ht="18" customHeight="1" x14ac:dyDescent="0.15">
      <c r="B10" s="326" t="s">
        <v>32</v>
      </c>
      <c r="C10" s="327"/>
      <c r="D10" s="327"/>
      <c r="E10" s="328"/>
      <c r="F10" s="141" t="s">
        <v>35</v>
      </c>
      <c r="G10" s="9" t="s">
        <v>38</v>
      </c>
      <c r="H10" s="9"/>
      <c r="I10" s="9"/>
      <c r="J10" s="9"/>
      <c r="K10" s="9"/>
      <c r="L10" s="9"/>
      <c r="M10" s="9"/>
      <c r="N10" s="9"/>
      <c r="O10" s="9"/>
      <c r="P10" s="9"/>
      <c r="Q10" s="9"/>
      <c r="R10" s="142" t="s">
        <v>35</v>
      </c>
      <c r="S10" s="9" t="s">
        <v>33</v>
      </c>
      <c r="T10" s="9"/>
      <c r="U10" s="11" t="s">
        <v>36</v>
      </c>
      <c r="V10" s="429"/>
      <c r="W10" s="429"/>
      <c r="X10" s="429"/>
      <c r="Y10" s="429"/>
      <c r="Z10" s="429"/>
      <c r="AA10" s="429"/>
      <c r="AB10" s="429"/>
      <c r="AC10" s="429"/>
      <c r="AD10" s="429"/>
      <c r="AE10" s="429"/>
      <c r="AF10" s="9" t="s">
        <v>37</v>
      </c>
      <c r="AG10" s="12"/>
    </row>
    <row r="11" spans="2:36" ht="18" customHeight="1" thickBot="1" x14ac:dyDescent="0.2">
      <c r="B11" s="332"/>
      <c r="C11" s="333"/>
      <c r="D11" s="333"/>
      <c r="E11" s="334"/>
      <c r="F11" s="13"/>
      <c r="G11" s="10" t="s">
        <v>48</v>
      </c>
      <c r="H11" s="10"/>
      <c r="I11" s="14"/>
      <c r="J11" s="368" t="s">
        <v>39</v>
      </c>
      <c r="K11" s="368"/>
      <c r="L11" s="369">
        <v>2410</v>
      </c>
      <c r="M11" s="369"/>
      <c r="N11" s="369"/>
      <c r="O11" s="15" t="s">
        <v>43</v>
      </c>
      <c r="P11" s="369"/>
      <c r="Q11" s="369"/>
      <c r="R11" s="369"/>
      <c r="S11" s="10" t="s">
        <v>37</v>
      </c>
      <c r="T11" s="57"/>
      <c r="U11" s="58" t="s">
        <v>84</v>
      </c>
      <c r="V11" s="16"/>
      <c r="W11" s="17"/>
      <c r="X11" s="16"/>
      <c r="Y11" s="18"/>
      <c r="Z11" s="19">
        <v>20</v>
      </c>
      <c r="AA11" s="144"/>
      <c r="AB11" s="19" t="s">
        <v>3</v>
      </c>
      <c r="AC11" s="145"/>
      <c r="AD11" s="19" t="s">
        <v>41</v>
      </c>
      <c r="AE11" s="145"/>
      <c r="AF11" s="19" t="s">
        <v>42</v>
      </c>
      <c r="AG11" s="20"/>
    </row>
    <row r="12" spans="2:36" ht="18" customHeight="1" x14ac:dyDescent="0.15">
      <c r="B12" s="326" t="s">
        <v>170</v>
      </c>
      <c r="C12" s="327"/>
      <c r="D12" s="327"/>
      <c r="E12" s="328"/>
      <c r="F12" s="141" t="s">
        <v>71</v>
      </c>
      <c r="G12" s="9" t="str">
        <f>IF(W8="■","変更に","認証事項に")&amp;"係る工事に着手する前である"</f>
        <v>認証事項に係る工事に着手する前である</v>
      </c>
      <c r="H12" s="9"/>
      <c r="I12" s="11"/>
      <c r="J12" s="132"/>
      <c r="K12" s="132"/>
      <c r="L12" s="132"/>
      <c r="M12" s="132"/>
      <c r="N12" s="132"/>
      <c r="O12" s="132"/>
      <c r="P12" s="130"/>
      <c r="Q12" s="130"/>
      <c r="R12" s="130"/>
      <c r="S12" s="265"/>
      <c r="T12" s="265"/>
      <c r="U12" s="265"/>
      <c r="V12" s="265"/>
      <c r="W12" s="265"/>
      <c r="X12" s="265"/>
      <c r="Y12" s="265"/>
      <c r="Z12" s="265"/>
      <c r="AA12" s="265"/>
      <c r="AB12" s="265"/>
      <c r="AC12" s="265"/>
      <c r="AD12" s="265"/>
      <c r="AE12" s="265"/>
      <c r="AF12" s="265"/>
      <c r="AG12" s="266"/>
    </row>
    <row r="13" spans="2:36" ht="18" customHeight="1" x14ac:dyDescent="0.15">
      <c r="B13" s="329"/>
      <c r="C13" s="330"/>
      <c r="D13" s="330"/>
      <c r="E13" s="331"/>
      <c r="F13" s="133"/>
      <c r="G13" s="6" t="s">
        <v>340</v>
      </c>
      <c r="H13" s="6"/>
      <c r="I13" s="6"/>
      <c r="J13" s="21"/>
      <c r="K13" s="21"/>
      <c r="L13" s="21"/>
      <c r="M13" s="6"/>
      <c r="N13" s="21"/>
      <c r="O13" s="21"/>
      <c r="P13" s="21"/>
      <c r="Q13" s="21"/>
      <c r="R13" s="267"/>
      <c r="S13" s="21"/>
      <c r="T13" s="6"/>
      <c r="U13" s="21"/>
      <c r="W13" s="6"/>
      <c r="X13" s="134"/>
      <c r="Y13" s="134" t="s">
        <v>341</v>
      </c>
      <c r="Z13" s="221">
        <v>20</v>
      </c>
      <c r="AA13" s="222"/>
      <c r="AB13" s="221" t="s">
        <v>3</v>
      </c>
      <c r="AC13" s="223"/>
      <c r="AD13" s="221" t="s">
        <v>41</v>
      </c>
      <c r="AE13" s="223"/>
      <c r="AF13" s="221" t="s">
        <v>42</v>
      </c>
      <c r="AG13" s="224"/>
    </row>
    <row r="14" spans="2:36" ht="18" customHeight="1" thickBot="1" x14ac:dyDescent="0.2">
      <c r="B14" s="332"/>
      <c r="C14" s="333"/>
      <c r="D14" s="333"/>
      <c r="E14" s="334"/>
      <c r="F14" s="56"/>
      <c r="G14" s="14"/>
      <c r="H14" s="10"/>
      <c r="I14" s="135"/>
      <c r="J14" s="135"/>
      <c r="K14" s="135"/>
      <c r="L14" s="135"/>
      <c r="M14" s="136"/>
      <c r="N14" s="135"/>
      <c r="O14" s="135"/>
      <c r="P14" s="135"/>
      <c r="Q14" s="135"/>
      <c r="R14" s="268"/>
      <c r="S14" s="135"/>
      <c r="T14" s="135"/>
      <c r="U14" s="15"/>
      <c r="V14" s="10"/>
      <c r="W14" s="10"/>
      <c r="X14" s="14"/>
      <c r="Y14" s="14" t="s">
        <v>171</v>
      </c>
      <c r="Z14" s="137">
        <v>20</v>
      </c>
      <c r="AA14" s="148"/>
      <c r="AB14" s="137" t="s">
        <v>3</v>
      </c>
      <c r="AC14" s="149"/>
      <c r="AD14" s="137" t="s">
        <v>41</v>
      </c>
      <c r="AE14" s="149"/>
      <c r="AF14" s="137" t="s">
        <v>42</v>
      </c>
      <c r="AG14" s="138"/>
    </row>
    <row r="15" spans="2:36" ht="18" customHeight="1" x14ac:dyDescent="0.15">
      <c r="B15" s="326" t="s">
        <v>255</v>
      </c>
      <c r="C15" s="327"/>
      <c r="D15" s="327"/>
      <c r="E15" s="328"/>
      <c r="F15" s="141" t="s">
        <v>71</v>
      </c>
      <c r="G15" s="9" t="s">
        <v>282</v>
      </c>
      <c r="H15" s="9"/>
      <c r="I15" s="11"/>
      <c r="J15" s="316" t="s">
        <v>397</v>
      </c>
      <c r="K15" s="11"/>
      <c r="L15" s="11"/>
      <c r="M15" s="11"/>
      <c r="N15" s="11"/>
      <c r="O15" s="11"/>
      <c r="P15" s="11"/>
      <c r="R15" s="371" t="s">
        <v>342</v>
      </c>
      <c r="S15" s="327"/>
      <c r="T15" s="327"/>
      <c r="U15" s="327"/>
      <c r="V15" s="327"/>
      <c r="W15" s="328"/>
      <c r="X15" s="11" t="s">
        <v>36</v>
      </c>
      <c r="Y15" s="325" t="s">
        <v>343</v>
      </c>
      <c r="Z15" s="325"/>
      <c r="AA15" s="325"/>
      <c r="AB15" s="325"/>
      <c r="AC15" s="325"/>
      <c r="AD15" s="325"/>
      <c r="AE15" s="130" t="s">
        <v>37</v>
      </c>
      <c r="AF15" s="130"/>
      <c r="AG15" s="227"/>
    </row>
    <row r="16" spans="2:36" ht="18" customHeight="1" x14ac:dyDescent="0.15">
      <c r="B16" s="329"/>
      <c r="C16" s="330"/>
      <c r="D16" s="330"/>
      <c r="E16" s="331"/>
      <c r="F16" s="151" t="s">
        <v>71</v>
      </c>
      <c r="G16" s="6" t="s">
        <v>283</v>
      </c>
      <c r="H16" s="6"/>
      <c r="I16" s="134"/>
      <c r="J16" s="379" t="s">
        <v>394</v>
      </c>
      <c r="K16" s="379"/>
      <c r="L16" s="379"/>
      <c r="M16" s="379"/>
      <c r="N16" s="375"/>
      <c r="O16" s="375"/>
      <c r="P16" s="375"/>
      <c r="Q16" s="376"/>
      <c r="R16" s="372"/>
      <c r="S16" s="373"/>
      <c r="T16" s="373"/>
      <c r="U16" s="373"/>
      <c r="V16" s="373"/>
      <c r="W16" s="374"/>
      <c r="X16" s="263" t="s">
        <v>71</v>
      </c>
      <c r="Y16" s="5" t="s">
        <v>275</v>
      </c>
      <c r="Z16" s="5"/>
      <c r="AA16" s="5"/>
      <c r="AB16" s="5"/>
      <c r="AC16" s="5"/>
      <c r="AD16" s="5"/>
      <c r="AE16" s="5"/>
      <c r="AF16" s="5"/>
      <c r="AG16" s="228"/>
    </row>
    <row r="17" spans="2:39" ht="18" customHeight="1" thickBot="1" x14ac:dyDescent="0.2">
      <c r="B17" s="332"/>
      <c r="C17" s="333"/>
      <c r="D17" s="333"/>
      <c r="E17" s="334"/>
      <c r="F17" s="152" t="s">
        <v>71</v>
      </c>
      <c r="G17" s="10" t="s">
        <v>284</v>
      </c>
      <c r="H17" s="10"/>
      <c r="I17" s="15" t="s">
        <v>396</v>
      </c>
      <c r="J17" s="380" t="s">
        <v>395</v>
      </c>
      <c r="K17" s="380"/>
      <c r="L17" s="380"/>
      <c r="M17" s="380"/>
      <c r="N17" s="377"/>
      <c r="O17" s="377"/>
      <c r="P17" s="377"/>
      <c r="Q17" s="378"/>
      <c r="R17" s="370" t="s">
        <v>263</v>
      </c>
      <c r="S17" s="333"/>
      <c r="T17" s="333"/>
      <c r="U17" s="333"/>
      <c r="V17" s="333"/>
      <c r="W17" s="334"/>
      <c r="X17" s="151" t="s">
        <v>71</v>
      </c>
      <c r="Y17" s="10" t="s">
        <v>256</v>
      </c>
      <c r="Z17" s="10"/>
      <c r="AA17" s="10"/>
      <c r="AB17" s="229" t="s">
        <v>71</v>
      </c>
      <c r="AC17" s="36" t="s">
        <v>257</v>
      </c>
      <c r="AD17" s="10"/>
      <c r="AE17" s="10"/>
      <c r="AF17" s="10"/>
      <c r="AG17" s="138"/>
      <c r="AI17" s="318" t="str">
        <f>IF(F17="■",IF(AK19="×1",AM18,IF(AL19="×2",AM19,"")),"")</f>
        <v/>
      </c>
    </row>
    <row r="18" spans="2:39" ht="18" customHeight="1" x14ac:dyDescent="0.15">
      <c r="B18" s="326" t="s">
        <v>8</v>
      </c>
      <c r="C18" s="430"/>
      <c r="D18" s="430"/>
      <c r="E18" s="431"/>
      <c r="F18" s="23" t="s">
        <v>6</v>
      </c>
      <c r="G18" s="9"/>
      <c r="H18" s="9"/>
      <c r="I18" s="9"/>
      <c r="J18" s="9"/>
      <c r="K18" s="9"/>
      <c r="L18" s="9"/>
      <c r="M18" s="9"/>
      <c r="N18" s="9"/>
      <c r="O18" s="9"/>
      <c r="P18" s="9"/>
      <c r="Q18" s="9"/>
      <c r="R18" s="9"/>
      <c r="S18" s="9"/>
      <c r="T18" s="9"/>
      <c r="U18" s="9"/>
      <c r="V18" s="23" t="s">
        <v>51</v>
      </c>
      <c r="W18" s="9"/>
      <c r="X18" s="9"/>
      <c r="Y18" s="442"/>
      <c r="Z18" s="442"/>
      <c r="AA18" s="442"/>
      <c r="AB18" s="442"/>
      <c r="AC18" s="442"/>
      <c r="AD18" s="442"/>
      <c r="AE18" s="442"/>
      <c r="AF18" s="442"/>
      <c r="AG18" s="443"/>
      <c r="AM18" s="1" t="s">
        <v>398</v>
      </c>
    </row>
    <row r="19" spans="2:39" ht="32.1" customHeight="1" x14ac:dyDescent="0.15">
      <c r="B19" s="432"/>
      <c r="C19" s="433"/>
      <c r="D19" s="433"/>
      <c r="E19" s="434"/>
      <c r="F19" s="355"/>
      <c r="G19" s="356"/>
      <c r="H19" s="356"/>
      <c r="I19" s="356"/>
      <c r="J19" s="356"/>
      <c r="K19" s="356"/>
      <c r="L19" s="356"/>
      <c r="M19" s="356"/>
      <c r="N19" s="356"/>
      <c r="O19" s="356"/>
      <c r="P19" s="356"/>
      <c r="Q19" s="356"/>
      <c r="R19" s="356"/>
      <c r="S19" s="356"/>
      <c r="T19" s="356"/>
      <c r="U19" s="357"/>
      <c r="V19" s="24" t="s">
        <v>7</v>
      </c>
      <c r="W19" s="5"/>
      <c r="X19" s="5"/>
      <c r="Y19" s="426"/>
      <c r="Z19" s="426"/>
      <c r="AA19" s="426"/>
      <c r="AB19" s="426"/>
      <c r="AC19" s="426"/>
      <c r="AD19" s="426"/>
      <c r="AE19" s="426"/>
      <c r="AF19" s="426"/>
      <c r="AG19" s="427"/>
      <c r="AK19" s="1" t="str">
        <f>IF(AND(N16="性能規定",N17="仕様規定"),"×1","○")</f>
        <v>○</v>
      </c>
      <c r="AL19" s="1" t="str">
        <f>IF(AND(F23="■",N17="仕様規定"),"×2","○")</f>
        <v>○</v>
      </c>
      <c r="AM19" s="1" t="s">
        <v>399</v>
      </c>
    </row>
    <row r="20" spans="2:39" ht="18" customHeight="1" x14ac:dyDescent="0.15">
      <c r="B20" s="432"/>
      <c r="C20" s="433"/>
      <c r="D20" s="433"/>
      <c r="E20" s="434"/>
      <c r="F20" s="25" t="s">
        <v>9</v>
      </c>
      <c r="G20" s="26"/>
      <c r="H20" s="26"/>
      <c r="I20" s="27" t="s">
        <v>52</v>
      </c>
      <c r="J20" s="358" t="s">
        <v>53</v>
      </c>
      <c r="K20" s="358"/>
      <c r="L20" s="358"/>
      <c r="M20" s="358"/>
      <c r="N20" s="6"/>
      <c r="O20" s="6" t="s">
        <v>10</v>
      </c>
      <c r="P20" s="26"/>
      <c r="Q20" s="26"/>
      <c r="R20" s="26"/>
      <c r="S20" s="26"/>
      <c r="T20" s="26"/>
      <c r="U20" s="26"/>
      <c r="V20" s="26"/>
      <c r="W20" s="26"/>
      <c r="X20" s="26"/>
      <c r="Y20" s="26"/>
      <c r="Z20" s="26"/>
      <c r="AA20" s="26"/>
      <c r="AB20" s="26"/>
      <c r="AC20" s="26"/>
      <c r="AD20" s="26"/>
      <c r="AE20" s="26"/>
      <c r="AF20" s="26"/>
      <c r="AG20" s="28"/>
    </row>
    <row r="21" spans="2:39" ht="32.1" customHeight="1" x14ac:dyDescent="0.15">
      <c r="B21" s="435"/>
      <c r="C21" s="436"/>
      <c r="D21" s="436"/>
      <c r="E21" s="437"/>
      <c r="F21" s="355" t="s">
        <v>144</v>
      </c>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428"/>
    </row>
    <row r="22" spans="2:39" ht="18" customHeight="1" x14ac:dyDescent="0.15">
      <c r="B22" s="347" t="s">
        <v>11</v>
      </c>
      <c r="C22" s="348"/>
      <c r="D22" s="348"/>
      <c r="E22" s="349"/>
      <c r="F22" s="153" t="s">
        <v>71</v>
      </c>
      <c r="G22" s="29" t="s">
        <v>12</v>
      </c>
      <c r="H22" s="29"/>
      <c r="I22" s="29"/>
      <c r="J22" s="29"/>
      <c r="K22" s="438" t="s">
        <v>40</v>
      </c>
      <c r="L22" s="439"/>
      <c r="M22" s="440"/>
      <c r="N22" s="341"/>
      <c r="O22" s="342"/>
      <c r="P22" s="342"/>
      <c r="Q22" s="343"/>
      <c r="R22" s="30" t="s">
        <v>54</v>
      </c>
      <c r="S22" s="31"/>
      <c r="T22" s="32"/>
      <c r="U22" s="32"/>
      <c r="V22" s="29"/>
      <c r="W22" s="29"/>
      <c r="X22" s="29"/>
      <c r="Y22" s="29"/>
      <c r="Z22" s="32"/>
      <c r="AA22" s="32"/>
      <c r="AB22" s="32"/>
      <c r="AC22" s="32"/>
      <c r="AD22" s="29"/>
      <c r="AE22" s="29"/>
      <c r="AF22" s="29"/>
      <c r="AG22" s="33"/>
    </row>
    <row r="23" spans="2:39" ht="18" customHeight="1" x14ac:dyDescent="0.15">
      <c r="B23" s="329"/>
      <c r="C23" s="330"/>
      <c r="D23" s="330"/>
      <c r="E23" s="331"/>
      <c r="F23" s="154" t="s">
        <v>71</v>
      </c>
      <c r="G23" s="34" t="s">
        <v>50</v>
      </c>
      <c r="H23" s="34"/>
      <c r="I23" s="34"/>
      <c r="J23" s="34"/>
      <c r="K23" s="365" t="s">
        <v>55</v>
      </c>
      <c r="L23" s="366"/>
      <c r="M23" s="367"/>
      <c r="N23" s="362"/>
      <c r="O23" s="363"/>
      <c r="P23" s="363"/>
      <c r="Q23" s="364"/>
      <c r="R23" s="35" t="s">
        <v>54</v>
      </c>
      <c r="S23" s="365" t="s">
        <v>148</v>
      </c>
      <c r="T23" s="366"/>
      <c r="U23" s="367"/>
      <c r="V23" s="362"/>
      <c r="W23" s="363"/>
      <c r="X23" s="363"/>
      <c r="Y23" s="364"/>
      <c r="Z23" s="35" t="s">
        <v>54</v>
      </c>
      <c r="AA23" s="346" t="s">
        <v>49</v>
      </c>
      <c r="AB23" s="346"/>
      <c r="AC23" s="346"/>
      <c r="AD23" s="340"/>
      <c r="AE23" s="340"/>
      <c r="AF23" s="340"/>
      <c r="AG23" s="126" t="s">
        <v>47</v>
      </c>
    </row>
    <row r="24" spans="2:39" ht="18" customHeight="1" thickBot="1" x14ac:dyDescent="0.2">
      <c r="B24" s="332"/>
      <c r="C24" s="333"/>
      <c r="D24" s="333"/>
      <c r="E24" s="334"/>
      <c r="F24" s="359" t="s">
        <v>56</v>
      </c>
      <c r="G24" s="360"/>
      <c r="H24" s="360"/>
      <c r="I24" s="344"/>
      <c r="J24" s="345"/>
      <c r="K24" s="345"/>
      <c r="L24" s="345"/>
      <c r="M24" s="345"/>
      <c r="N24" s="36" t="s">
        <v>57</v>
      </c>
      <c r="O24" s="36"/>
      <c r="P24" s="37" t="s">
        <v>46</v>
      </c>
      <c r="Q24" s="345" t="s">
        <v>75</v>
      </c>
      <c r="R24" s="345"/>
      <c r="S24" s="345"/>
      <c r="T24" s="361"/>
      <c r="U24" s="350" t="s">
        <v>59</v>
      </c>
      <c r="V24" s="351"/>
      <c r="W24" s="352"/>
      <c r="X24" s="353" t="s">
        <v>14</v>
      </c>
      <c r="Y24" s="354"/>
      <c r="Z24" s="345"/>
      <c r="AA24" s="345"/>
      <c r="AB24" s="36" t="s">
        <v>13</v>
      </c>
      <c r="AC24" s="354" t="s">
        <v>15</v>
      </c>
      <c r="AD24" s="354"/>
      <c r="AE24" s="345" t="s">
        <v>58</v>
      </c>
      <c r="AF24" s="345"/>
      <c r="AG24" s="38" t="s">
        <v>13</v>
      </c>
    </row>
    <row r="25" spans="2:39" ht="6" customHeight="1" x14ac:dyDescent="0.1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row>
    <row r="26" spans="2:39" ht="15.95" customHeight="1" thickBot="1" x14ac:dyDescent="0.2">
      <c r="B26" s="6" t="s">
        <v>16</v>
      </c>
      <c r="C26" s="6"/>
      <c r="D26" s="6"/>
      <c r="E26" s="6"/>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2:39" ht="24" customHeight="1" x14ac:dyDescent="0.15">
      <c r="B27" s="335" t="s">
        <v>18</v>
      </c>
      <c r="C27" s="336"/>
      <c r="D27" s="336"/>
      <c r="E27" s="336"/>
      <c r="F27" s="336"/>
      <c r="G27" s="337"/>
      <c r="H27" s="338" t="s">
        <v>60</v>
      </c>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9"/>
    </row>
    <row r="28" spans="2:39" ht="15.95" customHeight="1" x14ac:dyDescent="0.15">
      <c r="B28" s="39"/>
      <c r="C28" s="6"/>
      <c r="D28" s="6"/>
      <c r="E28" s="6"/>
      <c r="F28" s="408" t="s">
        <v>27</v>
      </c>
      <c r="G28" s="409"/>
      <c r="H28" s="409"/>
      <c r="I28" s="385"/>
      <c r="J28" s="385"/>
      <c r="K28" s="385"/>
      <c r="L28" s="385"/>
      <c r="M28" s="385"/>
      <c r="N28" s="385"/>
      <c r="O28" s="385"/>
      <c r="P28" s="385"/>
      <c r="Q28" s="385"/>
      <c r="R28" s="385"/>
      <c r="S28" s="385"/>
      <c r="T28" s="385"/>
      <c r="U28" s="386"/>
      <c r="V28" s="40" t="s">
        <v>61</v>
      </c>
      <c r="W28" s="41"/>
      <c r="X28" s="41"/>
      <c r="Y28" s="397"/>
      <c r="Z28" s="397"/>
      <c r="AA28" s="397"/>
      <c r="AB28" s="397"/>
      <c r="AC28" s="397"/>
      <c r="AD28" s="397"/>
      <c r="AE28" s="397"/>
      <c r="AF28" s="397"/>
      <c r="AG28" s="398"/>
    </row>
    <row r="29" spans="2:39" ht="15.95" customHeight="1" x14ac:dyDescent="0.15">
      <c r="B29" s="39"/>
      <c r="C29" s="6"/>
      <c r="D29" s="6"/>
      <c r="E29" s="6"/>
      <c r="F29" s="410"/>
      <c r="G29" s="411"/>
      <c r="H29" s="411"/>
      <c r="I29" s="387"/>
      <c r="J29" s="387"/>
      <c r="K29" s="387"/>
      <c r="L29" s="387"/>
      <c r="M29" s="387"/>
      <c r="N29" s="387"/>
      <c r="O29" s="387"/>
      <c r="P29" s="387"/>
      <c r="Q29" s="387"/>
      <c r="R29" s="387"/>
      <c r="S29" s="387"/>
      <c r="T29" s="387"/>
      <c r="U29" s="388"/>
      <c r="V29" s="389" t="s">
        <v>26</v>
      </c>
      <c r="W29" s="390"/>
      <c r="X29" s="390"/>
      <c r="Y29" s="406"/>
      <c r="Z29" s="406"/>
      <c r="AA29" s="406"/>
      <c r="AB29" s="406"/>
      <c r="AC29" s="406"/>
      <c r="AD29" s="406"/>
      <c r="AE29" s="406"/>
      <c r="AF29" s="406"/>
      <c r="AG29" s="407"/>
    </row>
    <row r="30" spans="2:39" ht="20.100000000000001" customHeight="1" x14ac:dyDescent="0.15">
      <c r="B30" s="39"/>
      <c r="C30" s="6"/>
      <c r="D30" s="6"/>
      <c r="E30" s="6"/>
      <c r="F30" s="42" t="s">
        <v>28</v>
      </c>
      <c r="G30" s="43"/>
      <c r="H30" s="43"/>
      <c r="I30" s="418"/>
      <c r="J30" s="418"/>
      <c r="K30" s="418"/>
      <c r="L30" s="418"/>
      <c r="M30" s="418"/>
      <c r="N30" s="418"/>
      <c r="O30" s="418"/>
      <c r="P30" s="418"/>
      <c r="Q30" s="418"/>
      <c r="R30" s="418"/>
      <c r="S30" s="418"/>
      <c r="T30" s="418"/>
      <c r="U30" s="419"/>
      <c r="V30" s="389"/>
      <c r="W30" s="390"/>
      <c r="X30" s="390"/>
      <c r="Y30" s="406"/>
      <c r="Z30" s="406"/>
      <c r="AA30" s="406"/>
      <c r="AB30" s="406"/>
      <c r="AC30" s="406"/>
      <c r="AD30" s="406"/>
      <c r="AE30" s="406"/>
      <c r="AF30" s="406"/>
      <c r="AG30" s="407"/>
    </row>
    <row r="31" spans="2:39" ht="15.95" customHeight="1" x14ac:dyDescent="0.15">
      <c r="B31" s="39"/>
      <c r="C31" s="6"/>
      <c r="D31" s="6"/>
      <c r="E31" s="6"/>
      <c r="F31" s="22" t="s">
        <v>29</v>
      </c>
      <c r="G31" s="6"/>
      <c r="H31" s="6"/>
      <c r="I31" s="21" t="s">
        <v>62</v>
      </c>
      <c r="J31" s="325"/>
      <c r="K31" s="325"/>
      <c r="L31" s="325"/>
      <c r="M31" s="325"/>
      <c r="N31" s="6"/>
      <c r="O31" s="6"/>
      <c r="P31" s="6"/>
      <c r="Q31" s="6"/>
      <c r="R31" s="6"/>
      <c r="S31" s="6"/>
      <c r="T31" s="6"/>
      <c r="U31" s="6"/>
      <c r="V31" s="44" t="s">
        <v>63</v>
      </c>
      <c r="W31" s="45"/>
      <c r="X31" s="45"/>
      <c r="Y31" s="399"/>
      <c r="Z31" s="399"/>
      <c r="AA31" s="399"/>
      <c r="AB31" s="399"/>
      <c r="AC31" s="399"/>
      <c r="AD31" s="399"/>
      <c r="AE31" s="399"/>
      <c r="AF31" s="399"/>
      <c r="AG31" s="400"/>
    </row>
    <row r="32" spans="2:39" ht="15.95" customHeight="1" x14ac:dyDescent="0.15">
      <c r="B32" s="39"/>
      <c r="C32" s="6"/>
      <c r="D32" s="6"/>
      <c r="E32" s="6"/>
      <c r="F32" s="401"/>
      <c r="G32" s="402"/>
      <c r="H32" s="402"/>
      <c r="I32" s="402"/>
      <c r="J32" s="402"/>
      <c r="K32" s="402"/>
      <c r="L32" s="402"/>
      <c r="M32" s="402"/>
      <c r="N32" s="402"/>
      <c r="O32" s="402"/>
      <c r="P32" s="402"/>
      <c r="Q32" s="402"/>
      <c r="R32" s="402"/>
      <c r="S32" s="402"/>
      <c r="T32" s="402"/>
      <c r="U32" s="402"/>
      <c r="V32" s="44" t="s">
        <v>64</v>
      </c>
      <c r="W32" s="45"/>
      <c r="X32" s="45"/>
      <c r="Y32" s="399"/>
      <c r="Z32" s="399"/>
      <c r="AA32" s="399"/>
      <c r="AB32" s="399"/>
      <c r="AC32" s="399"/>
      <c r="AD32" s="399"/>
      <c r="AE32" s="399"/>
      <c r="AF32" s="399"/>
      <c r="AG32" s="400"/>
    </row>
    <row r="33" spans="2:33" ht="15.95" customHeight="1" thickBot="1" x14ac:dyDescent="0.2">
      <c r="B33" s="46"/>
      <c r="C33" s="10"/>
      <c r="D33" s="10"/>
      <c r="E33" s="10"/>
      <c r="F33" s="403"/>
      <c r="G33" s="383"/>
      <c r="H33" s="383"/>
      <c r="I33" s="383"/>
      <c r="J33" s="383"/>
      <c r="K33" s="383"/>
      <c r="L33" s="383"/>
      <c r="M33" s="383"/>
      <c r="N33" s="383"/>
      <c r="O33" s="383"/>
      <c r="P33" s="383"/>
      <c r="Q33" s="383"/>
      <c r="R33" s="383"/>
      <c r="S33" s="383"/>
      <c r="T33" s="383"/>
      <c r="U33" s="383"/>
      <c r="V33" s="47" t="s">
        <v>65</v>
      </c>
      <c r="W33" s="48"/>
      <c r="X33" s="48"/>
      <c r="Y33" s="404"/>
      <c r="Z33" s="404"/>
      <c r="AA33" s="404"/>
      <c r="AB33" s="404"/>
      <c r="AC33" s="404"/>
      <c r="AD33" s="404"/>
      <c r="AE33" s="404"/>
      <c r="AF33" s="404"/>
      <c r="AG33" s="405"/>
    </row>
    <row r="34" spans="2:33" ht="24" customHeight="1" x14ac:dyDescent="0.15">
      <c r="B34" s="335" t="s">
        <v>19</v>
      </c>
      <c r="C34" s="336"/>
      <c r="D34" s="336"/>
      <c r="E34" s="336"/>
      <c r="F34" s="336"/>
      <c r="G34" s="337"/>
      <c r="H34" s="49"/>
      <c r="I34" s="155" t="s">
        <v>66</v>
      </c>
      <c r="J34" s="50" t="s">
        <v>20</v>
      </c>
      <c r="K34" s="50"/>
      <c r="L34" s="50"/>
      <c r="M34" s="50"/>
      <c r="N34" s="50"/>
      <c r="O34" s="50"/>
      <c r="P34" s="423" t="s">
        <v>31</v>
      </c>
      <c r="Q34" s="444"/>
      <c r="R34" s="444"/>
      <c r="S34" s="444"/>
      <c r="T34" s="444"/>
      <c r="U34" s="444"/>
      <c r="V34" s="444"/>
      <c r="W34" s="444"/>
      <c r="X34" s="444"/>
      <c r="Y34" s="444"/>
      <c r="Z34" s="444"/>
      <c r="AA34" s="444"/>
      <c r="AB34" s="444"/>
      <c r="AC34" s="444"/>
      <c r="AD34" s="444"/>
      <c r="AE34" s="444"/>
      <c r="AF34" s="444"/>
      <c r="AG34" s="445"/>
    </row>
    <row r="35" spans="2:33" ht="15.95" customHeight="1" x14ac:dyDescent="0.15">
      <c r="B35" s="51"/>
      <c r="C35" s="6"/>
      <c r="D35" s="6"/>
      <c r="E35" s="6"/>
      <c r="F35" s="408" t="s">
        <v>27</v>
      </c>
      <c r="G35" s="409"/>
      <c r="H35" s="409"/>
      <c r="I35" s="385"/>
      <c r="J35" s="385"/>
      <c r="K35" s="385"/>
      <c r="L35" s="385"/>
      <c r="M35" s="385"/>
      <c r="N35" s="385"/>
      <c r="O35" s="385"/>
      <c r="P35" s="385"/>
      <c r="Q35" s="385"/>
      <c r="R35" s="385"/>
      <c r="S35" s="385"/>
      <c r="T35" s="385"/>
      <c r="U35" s="386"/>
      <c r="V35" s="40" t="s">
        <v>61</v>
      </c>
      <c r="W35" s="41"/>
      <c r="X35" s="41"/>
      <c r="Y35" s="397"/>
      <c r="Z35" s="397"/>
      <c r="AA35" s="397"/>
      <c r="AB35" s="397"/>
      <c r="AC35" s="397"/>
      <c r="AD35" s="397"/>
      <c r="AE35" s="397"/>
      <c r="AF35" s="397"/>
      <c r="AG35" s="398"/>
    </row>
    <row r="36" spans="2:33" ht="15.95" customHeight="1" x14ac:dyDescent="0.15">
      <c r="B36" s="39"/>
      <c r="C36" s="6"/>
      <c r="D36" s="6"/>
      <c r="E36" s="6"/>
      <c r="F36" s="410"/>
      <c r="G36" s="411"/>
      <c r="H36" s="411"/>
      <c r="I36" s="387"/>
      <c r="J36" s="387"/>
      <c r="K36" s="387"/>
      <c r="L36" s="387"/>
      <c r="M36" s="387"/>
      <c r="N36" s="387"/>
      <c r="O36" s="387"/>
      <c r="P36" s="387"/>
      <c r="Q36" s="387"/>
      <c r="R36" s="387"/>
      <c r="S36" s="387"/>
      <c r="T36" s="387"/>
      <c r="U36" s="388"/>
      <c r="V36" s="389" t="s">
        <v>26</v>
      </c>
      <c r="W36" s="390"/>
      <c r="X36" s="390"/>
      <c r="Y36" s="406"/>
      <c r="Z36" s="406"/>
      <c r="AA36" s="406"/>
      <c r="AB36" s="406"/>
      <c r="AC36" s="406"/>
      <c r="AD36" s="406"/>
      <c r="AE36" s="406"/>
      <c r="AF36" s="406"/>
      <c r="AG36" s="407"/>
    </row>
    <row r="37" spans="2:33" ht="20.100000000000001" customHeight="1" x14ac:dyDescent="0.15">
      <c r="B37" s="39"/>
      <c r="C37" s="6"/>
      <c r="D37" s="6"/>
      <c r="E37" s="6"/>
      <c r="F37" s="42" t="s">
        <v>28</v>
      </c>
      <c r="G37" s="43"/>
      <c r="H37" s="43"/>
      <c r="I37" s="418"/>
      <c r="J37" s="418"/>
      <c r="K37" s="418"/>
      <c r="L37" s="418"/>
      <c r="M37" s="418"/>
      <c r="N37" s="418"/>
      <c r="O37" s="418"/>
      <c r="P37" s="418"/>
      <c r="Q37" s="418"/>
      <c r="R37" s="418"/>
      <c r="S37" s="418"/>
      <c r="T37" s="418"/>
      <c r="U37" s="419"/>
      <c r="V37" s="389"/>
      <c r="W37" s="390"/>
      <c r="X37" s="390"/>
      <c r="Y37" s="406"/>
      <c r="Z37" s="406"/>
      <c r="AA37" s="406"/>
      <c r="AB37" s="406"/>
      <c r="AC37" s="406"/>
      <c r="AD37" s="406"/>
      <c r="AE37" s="406"/>
      <c r="AF37" s="406"/>
      <c r="AG37" s="407"/>
    </row>
    <row r="38" spans="2:33" ht="15.95" customHeight="1" x14ac:dyDescent="0.15">
      <c r="B38" s="39"/>
      <c r="C38" s="6"/>
      <c r="D38" s="6"/>
      <c r="E38" s="6"/>
      <c r="F38" s="22" t="s">
        <v>29</v>
      </c>
      <c r="G38" s="6"/>
      <c r="H38" s="6"/>
      <c r="I38" s="21" t="s">
        <v>62</v>
      </c>
      <c r="J38" s="325"/>
      <c r="K38" s="325"/>
      <c r="L38" s="325"/>
      <c r="M38" s="325"/>
      <c r="N38" s="6"/>
      <c r="O38" s="6"/>
      <c r="P38" s="6"/>
      <c r="Q38" s="6"/>
      <c r="R38" s="6"/>
      <c r="S38" s="6"/>
      <c r="T38" s="6"/>
      <c r="U38" s="6"/>
      <c r="V38" s="44" t="s">
        <v>63</v>
      </c>
      <c r="W38" s="45"/>
      <c r="X38" s="45"/>
      <c r="Y38" s="399"/>
      <c r="Z38" s="399"/>
      <c r="AA38" s="399"/>
      <c r="AB38" s="399"/>
      <c r="AC38" s="399"/>
      <c r="AD38" s="399"/>
      <c r="AE38" s="399"/>
      <c r="AF38" s="399"/>
      <c r="AG38" s="400"/>
    </row>
    <row r="39" spans="2:33" ht="15.95" customHeight="1" x14ac:dyDescent="0.15">
      <c r="B39" s="39"/>
      <c r="C39" s="6"/>
      <c r="D39" s="6"/>
      <c r="E39" s="6"/>
      <c r="F39" s="401"/>
      <c r="G39" s="402"/>
      <c r="H39" s="402"/>
      <c r="I39" s="402"/>
      <c r="J39" s="402"/>
      <c r="K39" s="402"/>
      <c r="L39" s="402"/>
      <c r="M39" s="402"/>
      <c r="N39" s="402"/>
      <c r="O39" s="402"/>
      <c r="P39" s="402"/>
      <c r="Q39" s="402"/>
      <c r="R39" s="402"/>
      <c r="S39" s="402"/>
      <c r="T39" s="402"/>
      <c r="U39" s="402"/>
      <c r="V39" s="44" t="s">
        <v>64</v>
      </c>
      <c r="W39" s="45"/>
      <c r="X39" s="45"/>
      <c r="Y39" s="399"/>
      <c r="Z39" s="399"/>
      <c r="AA39" s="399"/>
      <c r="AB39" s="399"/>
      <c r="AC39" s="399"/>
      <c r="AD39" s="399"/>
      <c r="AE39" s="399"/>
      <c r="AF39" s="399"/>
      <c r="AG39" s="400"/>
    </row>
    <row r="40" spans="2:33" ht="15.95" customHeight="1" thickBot="1" x14ac:dyDescent="0.2">
      <c r="B40" s="46"/>
      <c r="C40" s="10"/>
      <c r="D40" s="10"/>
      <c r="E40" s="10"/>
      <c r="F40" s="403"/>
      <c r="G40" s="383"/>
      <c r="H40" s="383"/>
      <c r="I40" s="383"/>
      <c r="J40" s="383"/>
      <c r="K40" s="383"/>
      <c r="L40" s="383"/>
      <c r="M40" s="383"/>
      <c r="N40" s="383"/>
      <c r="O40" s="383"/>
      <c r="P40" s="383"/>
      <c r="Q40" s="383"/>
      <c r="R40" s="383"/>
      <c r="S40" s="383"/>
      <c r="T40" s="383"/>
      <c r="U40" s="383"/>
      <c r="V40" s="47" t="s">
        <v>65</v>
      </c>
      <c r="W40" s="48"/>
      <c r="X40" s="48"/>
      <c r="Y40" s="404"/>
      <c r="Z40" s="404"/>
      <c r="AA40" s="404"/>
      <c r="AB40" s="404"/>
      <c r="AC40" s="404"/>
      <c r="AD40" s="404"/>
      <c r="AE40" s="404"/>
      <c r="AF40" s="404"/>
      <c r="AG40" s="405"/>
    </row>
    <row r="41" spans="2:33" ht="24" customHeight="1" x14ac:dyDescent="0.15">
      <c r="B41" s="335" t="s">
        <v>85</v>
      </c>
      <c r="C41" s="336"/>
      <c r="D41" s="336"/>
      <c r="E41" s="336"/>
      <c r="F41" s="336"/>
      <c r="G41" s="337"/>
      <c r="H41" s="49"/>
      <c r="I41" s="63" t="s">
        <v>35</v>
      </c>
      <c r="J41" s="50" t="s">
        <v>20</v>
      </c>
      <c r="K41" s="50"/>
      <c r="L41" s="50"/>
      <c r="M41" s="50"/>
      <c r="N41" s="50"/>
      <c r="O41" s="50"/>
      <c r="P41" s="423" t="s">
        <v>86</v>
      </c>
      <c r="Q41" s="424"/>
      <c r="R41" s="424"/>
      <c r="S41" s="424"/>
      <c r="T41" s="424"/>
      <c r="U41" s="424"/>
      <c r="V41" s="424"/>
      <c r="W41" s="424"/>
      <c r="X41" s="424"/>
      <c r="Y41" s="424"/>
      <c r="Z41" s="424"/>
      <c r="AA41" s="424"/>
      <c r="AB41" s="424"/>
      <c r="AC41" s="424"/>
      <c r="AD41" s="424"/>
      <c r="AE41" s="424"/>
      <c r="AF41" s="424"/>
      <c r="AG41" s="425"/>
    </row>
    <row r="42" spans="2:33" ht="15.95" customHeight="1" x14ac:dyDescent="0.15">
      <c r="B42" s="347" t="s">
        <v>251</v>
      </c>
      <c r="C42" s="348"/>
      <c r="D42" s="348"/>
      <c r="E42" s="349"/>
      <c r="F42" s="408" t="s">
        <v>27</v>
      </c>
      <c r="G42" s="409"/>
      <c r="H42" s="409"/>
      <c r="I42" s="385"/>
      <c r="J42" s="385"/>
      <c r="K42" s="385"/>
      <c r="L42" s="385"/>
      <c r="M42" s="385"/>
      <c r="N42" s="385"/>
      <c r="O42" s="385"/>
      <c r="P42" s="385"/>
      <c r="Q42" s="385"/>
      <c r="R42" s="385"/>
      <c r="S42" s="385"/>
      <c r="T42" s="385"/>
      <c r="U42" s="386"/>
      <c r="V42" s="40" t="s">
        <v>61</v>
      </c>
      <c r="W42" s="41"/>
      <c r="X42" s="41"/>
      <c r="Y42" s="397"/>
      <c r="Z42" s="397"/>
      <c r="AA42" s="397"/>
      <c r="AB42" s="397"/>
      <c r="AC42" s="397"/>
      <c r="AD42" s="397"/>
      <c r="AE42" s="397"/>
      <c r="AF42" s="397"/>
      <c r="AG42" s="398"/>
    </row>
    <row r="43" spans="2:33" ht="15.95" customHeight="1" x14ac:dyDescent="0.15">
      <c r="B43" s="329"/>
      <c r="C43" s="330"/>
      <c r="D43" s="330"/>
      <c r="E43" s="331"/>
      <c r="F43" s="410"/>
      <c r="G43" s="411"/>
      <c r="H43" s="411"/>
      <c r="I43" s="387"/>
      <c r="J43" s="387"/>
      <c r="K43" s="387"/>
      <c r="L43" s="387"/>
      <c r="M43" s="387"/>
      <c r="N43" s="387"/>
      <c r="O43" s="387"/>
      <c r="P43" s="387"/>
      <c r="Q43" s="387"/>
      <c r="R43" s="387"/>
      <c r="S43" s="387"/>
      <c r="T43" s="387"/>
      <c r="U43" s="388"/>
      <c r="V43" s="389" t="s">
        <v>26</v>
      </c>
      <c r="W43" s="390"/>
      <c r="X43" s="390"/>
      <c r="Y43" s="406"/>
      <c r="Z43" s="406"/>
      <c r="AA43" s="406"/>
      <c r="AB43" s="406"/>
      <c r="AC43" s="406"/>
      <c r="AD43" s="406"/>
      <c r="AE43" s="406"/>
      <c r="AF43" s="406"/>
      <c r="AG43" s="407"/>
    </row>
    <row r="44" spans="2:33" ht="20.100000000000001" customHeight="1" x14ac:dyDescent="0.15">
      <c r="B44" s="329"/>
      <c r="C44" s="330"/>
      <c r="D44" s="330"/>
      <c r="E44" s="331"/>
      <c r="F44" s="42" t="s">
        <v>28</v>
      </c>
      <c r="G44" s="43"/>
      <c r="H44" s="43"/>
      <c r="I44" s="418"/>
      <c r="J44" s="418"/>
      <c r="K44" s="418"/>
      <c r="L44" s="418"/>
      <c r="M44" s="418"/>
      <c r="N44" s="418"/>
      <c r="O44" s="418"/>
      <c r="P44" s="418"/>
      <c r="Q44" s="418"/>
      <c r="R44" s="418"/>
      <c r="S44" s="418"/>
      <c r="T44" s="418"/>
      <c r="U44" s="419"/>
      <c r="V44" s="389"/>
      <c r="W44" s="390"/>
      <c r="X44" s="390"/>
      <c r="Y44" s="406"/>
      <c r="Z44" s="406"/>
      <c r="AA44" s="406"/>
      <c r="AB44" s="406"/>
      <c r="AC44" s="406"/>
      <c r="AD44" s="406"/>
      <c r="AE44" s="406"/>
      <c r="AF44" s="406"/>
      <c r="AG44" s="407"/>
    </row>
    <row r="45" spans="2:33" ht="15.95" customHeight="1" x14ac:dyDescent="0.15">
      <c r="B45" s="329"/>
      <c r="C45" s="330"/>
      <c r="D45" s="330"/>
      <c r="E45" s="331"/>
      <c r="F45" s="22" t="s">
        <v>29</v>
      </c>
      <c r="G45" s="6"/>
      <c r="H45" s="6"/>
      <c r="I45" s="21" t="s">
        <v>52</v>
      </c>
      <c r="J45" s="325"/>
      <c r="K45" s="325"/>
      <c r="L45" s="325"/>
      <c r="M45" s="325"/>
      <c r="N45" s="6"/>
      <c r="O45" s="6"/>
      <c r="P45" s="6"/>
      <c r="Q45" s="6"/>
      <c r="R45" s="6"/>
      <c r="S45" s="6"/>
      <c r="T45" s="6"/>
      <c r="U45" s="6"/>
      <c r="V45" s="44" t="s">
        <v>63</v>
      </c>
      <c r="W45" s="45"/>
      <c r="X45" s="45"/>
      <c r="Y45" s="399"/>
      <c r="Z45" s="399"/>
      <c r="AA45" s="399"/>
      <c r="AB45" s="399"/>
      <c r="AC45" s="399"/>
      <c r="AD45" s="399"/>
      <c r="AE45" s="399"/>
      <c r="AF45" s="399"/>
      <c r="AG45" s="400"/>
    </row>
    <row r="46" spans="2:33" ht="15.95" customHeight="1" x14ac:dyDescent="0.15">
      <c r="B46" s="329"/>
      <c r="C46" s="330"/>
      <c r="D46" s="330"/>
      <c r="E46" s="331"/>
      <c r="F46" s="401"/>
      <c r="G46" s="402"/>
      <c r="H46" s="402"/>
      <c r="I46" s="402"/>
      <c r="J46" s="402"/>
      <c r="K46" s="402"/>
      <c r="L46" s="402"/>
      <c r="M46" s="402"/>
      <c r="N46" s="402"/>
      <c r="O46" s="402"/>
      <c r="P46" s="402"/>
      <c r="Q46" s="402"/>
      <c r="R46" s="402"/>
      <c r="S46" s="402"/>
      <c r="T46" s="402"/>
      <c r="U46" s="402"/>
      <c r="V46" s="44" t="s">
        <v>64</v>
      </c>
      <c r="W46" s="45"/>
      <c r="X46" s="45"/>
      <c r="Y46" s="399"/>
      <c r="Z46" s="399"/>
      <c r="AA46" s="399"/>
      <c r="AB46" s="399"/>
      <c r="AC46" s="399"/>
      <c r="AD46" s="399"/>
      <c r="AE46" s="399"/>
      <c r="AF46" s="399"/>
      <c r="AG46" s="400"/>
    </row>
    <row r="47" spans="2:33" ht="15.95" customHeight="1" thickBot="1" x14ac:dyDescent="0.2">
      <c r="B47" s="332"/>
      <c r="C47" s="333"/>
      <c r="D47" s="333"/>
      <c r="E47" s="334"/>
      <c r="F47" s="403"/>
      <c r="G47" s="383"/>
      <c r="H47" s="383"/>
      <c r="I47" s="383"/>
      <c r="J47" s="383"/>
      <c r="K47" s="383"/>
      <c r="L47" s="383"/>
      <c r="M47" s="383"/>
      <c r="N47" s="383"/>
      <c r="O47" s="383"/>
      <c r="P47" s="383"/>
      <c r="Q47" s="383"/>
      <c r="R47" s="383"/>
      <c r="S47" s="383"/>
      <c r="T47" s="383"/>
      <c r="U47" s="383"/>
      <c r="V47" s="47" t="s">
        <v>65</v>
      </c>
      <c r="W47" s="48"/>
      <c r="X47" s="48"/>
      <c r="Y47" s="404"/>
      <c r="Z47" s="404"/>
      <c r="AA47" s="404"/>
      <c r="AB47" s="404"/>
      <c r="AC47" s="404"/>
      <c r="AD47" s="404"/>
      <c r="AE47" s="404"/>
      <c r="AF47" s="404"/>
      <c r="AG47" s="405"/>
    </row>
    <row r="48" spans="2:33" ht="5.0999999999999996" customHeight="1" thickBot="1" x14ac:dyDescent="0.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row>
    <row r="49" spans="2:33" ht="24" customHeight="1" thickBot="1" x14ac:dyDescent="0.2">
      <c r="B49" s="412" t="s">
        <v>67</v>
      </c>
      <c r="C49" s="413"/>
      <c r="D49" s="413"/>
      <c r="E49" s="413"/>
      <c r="F49" s="413"/>
      <c r="G49" s="413"/>
      <c r="H49" s="414"/>
      <c r="I49" s="7"/>
      <c r="J49" s="156" t="s">
        <v>66</v>
      </c>
      <c r="K49" s="7" t="s">
        <v>17</v>
      </c>
      <c r="L49" s="7"/>
      <c r="M49" s="7"/>
      <c r="N49" s="7"/>
      <c r="O49" s="7"/>
      <c r="P49" s="156" t="s">
        <v>66</v>
      </c>
      <c r="Q49" s="7" t="s">
        <v>2</v>
      </c>
      <c r="R49" s="7"/>
      <c r="S49" s="7"/>
      <c r="T49" s="7"/>
      <c r="U49" s="7"/>
      <c r="V49" s="7"/>
      <c r="W49" s="156" t="s">
        <v>66</v>
      </c>
      <c r="X49" s="7" t="s">
        <v>21</v>
      </c>
      <c r="Y49" s="7"/>
      <c r="Z49" s="52" t="s">
        <v>68</v>
      </c>
      <c r="AA49" s="396"/>
      <c r="AB49" s="396"/>
      <c r="AC49" s="396"/>
      <c r="AD49" s="396"/>
      <c r="AE49" s="396"/>
      <c r="AF49" s="396"/>
      <c r="AG49" s="8" t="s">
        <v>69</v>
      </c>
    </row>
    <row r="50" spans="2:33" ht="5.0999999999999996" customHeight="1" thickBot="1" x14ac:dyDescent="0.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row>
    <row r="51" spans="2:33" ht="24" customHeight="1" x14ac:dyDescent="0.15">
      <c r="B51" s="415" t="s">
        <v>44</v>
      </c>
      <c r="C51" s="416"/>
      <c r="D51" s="416"/>
      <c r="E51" s="416"/>
      <c r="F51" s="416"/>
      <c r="G51" s="416"/>
      <c r="H51" s="417"/>
      <c r="I51" s="49"/>
      <c r="J51" s="155" t="s">
        <v>66</v>
      </c>
      <c r="K51" s="50" t="s">
        <v>20</v>
      </c>
      <c r="L51" s="50"/>
      <c r="M51" s="50"/>
      <c r="N51" s="50"/>
      <c r="O51" s="50"/>
      <c r="P51" s="155" t="s">
        <v>66</v>
      </c>
      <c r="Q51" s="50" t="s">
        <v>22</v>
      </c>
      <c r="R51" s="50"/>
      <c r="S51" s="50"/>
      <c r="T51" s="50"/>
      <c r="U51" s="50"/>
      <c r="V51" s="50"/>
      <c r="W51" s="50"/>
      <c r="X51" s="50"/>
      <c r="Y51" s="50"/>
      <c r="Z51" s="50"/>
      <c r="AA51" s="50"/>
      <c r="AB51" s="50"/>
      <c r="AC51" s="50"/>
      <c r="AD51" s="50"/>
      <c r="AE51" s="50"/>
      <c r="AF51" s="50"/>
      <c r="AG51" s="53"/>
    </row>
    <row r="52" spans="2:33" ht="15.95" customHeight="1" x14ac:dyDescent="0.15">
      <c r="B52" s="51" t="s">
        <v>70</v>
      </c>
      <c r="C52" s="6"/>
      <c r="D52" s="6"/>
      <c r="E52" s="6"/>
      <c r="F52" s="408" t="s">
        <v>27</v>
      </c>
      <c r="G52" s="409"/>
      <c r="H52" s="409"/>
      <c r="I52" s="402"/>
      <c r="J52" s="385"/>
      <c r="K52" s="385"/>
      <c r="L52" s="385"/>
      <c r="M52" s="385"/>
      <c r="N52" s="385"/>
      <c r="O52" s="385"/>
      <c r="P52" s="385"/>
      <c r="Q52" s="385"/>
      <c r="R52" s="385"/>
      <c r="S52" s="385"/>
      <c r="T52" s="385"/>
      <c r="U52" s="386"/>
      <c r="V52" s="40" t="s">
        <v>61</v>
      </c>
      <c r="W52" s="41"/>
      <c r="X52" s="41"/>
      <c r="Y52" s="397"/>
      <c r="Z52" s="397"/>
      <c r="AA52" s="397"/>
      <c r="AB52" s="397"/>
      <c r="AC52" s="397"/>
      <c r="AD52" s="397"/>
      <c r="AE52" s="397"/>
      <c r="AF52" s="397"/>
      <c r="AG52" s="398"/>
    </row>
    <row r="53" spans="2:33" ht="15.95" customHeight="1" x14ac:dyDescent="0.15">
      <c r="B53" s="54" t="s">
        <v>23</v>
      </c>
      <c r="C53" s="6"/>
      <c r="D53" s="6"/>
      <c r="E53" s="6"/>
      <c r="F53" s="410"/>
      <c r="G53" s="411"/>
      <c r="H53" s="411"/>
      <c r="I53" s="387"/>
      <c r="J53" s="387"/>
      <c r="K53" s="387"/>
      <c r="L53" s="387"/>
      <c r="M53" s="387"/>
      <c r="N53" s="387"/>
      <c r="O53" s="387"/>
      <c r="P53" s="387"/>
      <c r="Q53" s="387"/>
      <c r="R53" s="387"/>
      <c r="S53" s="387"/>
      <c r="T53" s="387"/>
      <c r="U53" s="388"/>
      <c r="V53" s="389" t="s">
        <v>26</v>
      </c>
      <c r="W53" s="390"/>
      <c r="X53" s="390"/>
      <c r="Y53" s="406"/>
      <c r="Z53" s="406"/>
      <c r="AA53" s="406"/>
      <c r="AB53" s="406"/>
      <c r="AC53" s="406"/>
      <c r="AD53" s="406"/>
      <c r="AE53" s="406"/>
      <c r="AF53" s="406"/>
      <c r="AG53" s="407"/>
    </row>
    <row r="54" spans="2:33" ht="20.100000000000001" customHeight="1" x14ac:dyDescent="0.15">
      <c r="B54" s="54" t="s">
        <v>25</v>
      </c>
      <c r="C54" s="6"/>
      <c r="D54" s="6"/>
      <c r="E54" s="6"/>
      <c r="F54" s="42" t="s">
        <v>28</v>
      </c>
      <c r="G54" s="43"/>
      <c r="H54" s="43"/>
      <c r="I54" s="418"/>
      <c r="J54" s="418"/>
      <c r="K54" s="418"/>
      <c r="L54" s="418"/>
      <c r="M54" s="418"/>
      <c r="N54" s="418"/>
      <c r="O54" s="418"/>
      <c r="P54" s="418"/>
      <c r="Q54" s="418"/>
      <c r="R54" s="418"/>
      <c r="S54" s="418"/>
      <c r="T54" s="418"/>
      <c r="U54" s="419"/>
      <c r="V54" s="389"/>
      <c r="W54" s="390"/>
      <c r="X54" s="390"/>
      <c r="Y54" s="406"/>
      <c r="Z54" s="406"/>
      <c r="AA54" s="406"/>
      <c r="AB54" s="406"/>
      <c r="AC54" s="406"/>
      <c r="AD54" s="406"/>
      <c r="AE54" s="406"/>
      <c r="AF54" s="406"/>
      <c r="AG54" s="407"/>
    </row>
    <row r="55" spans="2:33" ht="15.95" customHeight="1" x14ac:dyDescent="0.15">
      <c r="B55" s="54"/>
      <c r="C55" s="6"/>
      <c r="D55" s="6"/>
      <c r="E55" s="6"/>
      <c r="F55" s="22" t="s">
        <v>29</v>
      </c>
      <c r="G55" s="6"/>
      <c r="H55" s="6"/>
      <c r="I55" s="21" t="s">
        <v>62</v>
      </c>
      <c r="J55" s="325"/>
      <c r="K55" s="325"/>
      <c r="L55" s="325"/>
      <c r="M55" s="325"/>
      <c r="N55" s="6"/>
      <c r="O55" s="6"/>
      <c r="P55" s="6"/>
      <c r="Q55" s="6"/>
      <c r="R55" s="6"/>
      <c r="S55" s="6"/>
      <c r="T55" s="6"/>
      <c r="U55" s="6"/>
      <c r="V55" s="44" t="s">
        <v>63</v>
      </c>
      <c r="W55" s="45"/>
      <c r="X55" s="45"/>
      <c r="Y55" s="399"/>
      <c r="Z55" s="399"/>
      <c r="AA55" s="399"/>
      <c r="AB55" s="399"/>
      <c r="AC55" s="399"/>
      <c r="AD55" s="399"/>
      <c r="AE55" s="399"/>
      <c r="AF55" s="399"/>
      <c r="AG55" s="400"/>
    </row>
    <row r="56" spans="2:33" ht="15.95" customHeight="1" x14ac:dyDescent="0.15">
      <c r="B56" s="39"/>
      <c r="C56" s="6"/>
      <c r="D56" s="6"/>
      <c r="E56" s="6"/>
      <c r="F56" s="401"/>
      <c r="G56" s="402"/>
      <c r="H56" s="402"/>
      <c r="I56" s="402"/>
      <c r="J56" s="402"/>
      <c r="K56" s="402"/>
      <c r="L56" s="402"/>
      <c r="M56" s="402"/>
      <c r="N56" s="402"/>
      <c r="O56" s="402"/>
      <c r="P56" s="402"/>
      <c r="Q56" s="402"/>
      <c r="R56" s="402"/>
      <c r="S56" s="402"/>
      <c r="T56" s="402"/>
      <c r="U56" s="402"/>
      <c r="V56" s="44" t="s">
        <v>64</v>
      </c>
      <c r="W56" s="45"/>
      <c r="X56" s="45"/>
      <c r="Y56" s="399"/>
      <c r="Z56" s="399"/>
      <c r="AA56" s="399"/>
      <c r="AB56" s="399"/>
      <c r="AC56" s="399"/>
      <c r="AD56" s="399"/>
      <c r="AE56" s="399"/>
      <c r="AF56" s="399"/>
      <c r="AG56" s="400"/>
    </row>
    <row r="57" spans="2:33" ht="15.95" customHeight="1" thickBot="1" x14ac:dyDescent="0.2">
      <c r="B57" s="46"/>
      <c r="C57" s="10"/>
      <c r="D57" s="10"/>
      <c r="E57" s="10"/>
      <c r="F57" s="403"/>
      <c r="G57" s="383"/>
      <c r="H57" s="383"/>
      <c r="I57" s="383"/>
      <c r="J57" s="383"/>
      <c r="K57" s="383"/>
      <c r="L57" s="383"/>
      <c r="M57" s="383"/>
      <c r="N57" s="383"/>
      <c r="O57" s="383"/>
      <c r="P57" s="383"/>
      <c r="Q57" s="383"/>
      <c r="R57" s="383"/>
      <c r="S57" s="383"/>
      <c r="T57" s="383"/>
      <c r="U57" s="383"/>
      <c r="V57" s="47" t="s">
        <v>65</v>
      </c>
      <c r="W57" s="48"/>
      <c r="X57" s="48"/>
      <c r="Y57" s="404"/>
      <c r="Z57" s="404"/>
      <c r="AA57" s="404"/>
      <c r="AB57" s="404"/>
      <c r="AC57" s="404"/>
      <c r="AD57" s="404"/>
      <c r="AE57" s="404"/>
      <c r="AF57" s="404"/>
      <c r="AG57" s="405"/>
    </row>
    <row r="58" spans="2:33" ht="24" customHeight="1" x14ac:dyDescent="0.15">
      <c r="B58" s="393" t="s">
        <v>45</v>
      </c>
      <c r="C58" s="394"/>
      <c r="D58" s="394"/>
      <c r="E58" s="394"/>
      <c r="F58" s="394"/>
      <c r="G58" s="394"/>
      <c r="H58" s="395"/>
      <c r="J58" s="155" t="s">
        <v>66</v>
      </c>
      <c r="K58" s="50" t="s">
        <v>20</v>
      </c>
      <c r="L58" s="50"/>
      <c r="M58" s="50"/>
      <c r="N58" s="50"/>
      <c r="O58" s="50"/>
      <c r="P58" s="155" t="s">
        <v>66</v>
      </c>
      <c r="Q58" s="50" t="s">
        <v>22</v>
      </c>
      <c r="R58" s="50"/>
      <c r="S58" s="50"/>
      <c r="T58" s="50"/>
      <c r="U58" s="50"/>
      <c r="V58" s="50"/>
      <c r="W58" s="50"/>
      <c r="X58" s="50"/>
      <c r="Y58" s="50"/>
      <c r="Z58" s="50"/>
      <c r="AA58" s="50"/>
      <c r="AB58" s="50"/>
      <c r="AC58" s="50"/>
      <c r="AD58" s="50"/>
      <c r="AE58" s="50"/>
      <c r="AF58" s="50"/>
      <c r="AG58" s="53"/>
    </row>
    <row r="59" spans="2:33" ht="15.95" customHeight="1" x14ac:dyDescent="0.15">
      <c r="B59" s="51" t="s">
        <v>70</v>
      </c>
      <c r="C59" s="6"/>
      <c r="D59" s="6"/>
      <c r="E59" s="6"/>
      <c r="F59" s="408" t="s">
        <v>0</v>
      </c>
      <c r="G59" s="409"/>
      <c r="H59" s="409"/>
      <c r="I59" s="385"/>
      <c r="J59" s="385"/>
      <c r="K59" s="385"/>
      <c r="L59" s="385"/>
      <c r="M59" s="385"/>
      <c r="N59" s="385"/>
      <c r="O59" s="385"/>
      <c r="P59" s="385"/>
      <c r="Q59" s="385"/>
      <c r="R59" s="385"/>
      <c r="S59" s="385"/>
      <c r="T59" s="385"/>
      <c r="U59" s="386"/>
      <c r="V59" s="40" t="s">
        <v>61</v>
      </c>
      <c r="W59" s="41"/>
      <c r="X59" s="41"/>
      <c r="Y59" s="397"/>
      <c r="Z59" s="397"/>
      <c r="AA59" s="397"/>
      <c r="AB59" s="397"/>
      <c r="AC59" s="397"/>
      <c r="AD59" s="397"/>
      <c r="AE59" s="397"/>
      <c r="AF59" s="397"/>
      <c r="AG59" s="398"/>
    </row>
    <row r="60" spans="2:33" ht="15.95" customHeight="1" x14ac:dyDescent="0.15">
      <c r="B60" s="54" t="s">
        <v>24</v>
      </c>
      <c r="C60" s="6"/>
      <c r="D60" s="6"/>
      <c r="E60" s="6"/>
      <c r="F60" s="410"/>
      <c r="G60" s="411"/>
      <c r="H60" s="411"/>
      <c r="I60" s="387"/>
      <c r="J60" s="387"/>
      <c r="K60" s="387"/>
      <c r="L60" s="387"/>
      <c r="M60" s="387"/>
      <c r="N60" s="387"/>
      <c r="O60" s="387"/>
      <c r="P60" s="387"/>
      <c r="Q60" s="387"/>
      <c r="R60" s="387"/>
      <c r="S60" s="387"/>
      <c r="T60" s="387"/>
      <c r="U60" s="388"/>
      <c r="V60" s="389" t="s">
        <v>26</v>
      </c>
      <c r="W60" s="390"/>
      <c r="X60" s="390"/>
      <c r="Y60" s="325"/>
      <c r="Z60" s="325"/>
      <c r="AA60" s="325"/>
      <c r="AB60" s="325"/>
      <c r="AC60" s="325"/>
      <c r="AD60" s="325"/>
      <c r="AE60" s="325"/>
      <c r="AF60" s="325"/>
      <c r="AG60" s="381"/>
    </row>
    <row r="61" spans="2:33" ht="20.100000000000001" customHeight="1" thickBot="1" x14ac:dyDescent="0.2">
      <c r="B61" s="55" t="s">
        <v>25</v>
      </c>
      <c r="C61" s="10"/>
      <c r="D61" s="10"/>
      <c r="E61" s="10"/>
      <c r="F61" s="56" t="s">
        <v>1</v>
      </c>
      <c r="G61" s="10"/>
      <c r="H61" s="10"/>
      <c r="I61" s="383"/>
      <c r="J61" s="383"/>
      <c r="K61" s="383"/>
      <c r="L61" s="383"/>
      <c r="M61" s="383"/>
      <c r="N61" s="383"/>
      <c r="O61" s="383"/>
      <c r="P61" s="383"/>
      <c r="Q61" s="383"/>
      <c r="R61" s="383"/>
      <c r="S61" s="383"/>
      <c r="T61" s="383"/>
      <c r="U61" s="384"/>
      <c r="V61" s="391"/>
      <c r="W61" s="392"/>
      <c r="X61" s="392"/>
      <c r="Y61" s="369"/>
      <c r="Z61" s="369"/>
      <c r="AA61" s="369"/>
      <c r="AB61" s="369"/>
      <c r="AC61" s="369"/>
      <c r="AD61" s="369"/>
      <c r="AE61" s="369"/>
      <c r="AF61" s="369"/>
      <c r="AG61" s="382"/>
    </row>
    <row r="62" spans="2:33" ht="12" customHeight="1" x14ac:dyDescent="0.15">
      <c r="AG62" s="225">
        <f>IF(I42="",1,2)</f>
        <v>1</v>
      </c>
    </row>
  </sheetData>
  <sheetProtection algorithmName="SHA-512" hashValue="tdaMeyYZxwl+epzDNGqux9p9JMvs+ovsO6wU59fnB34Ih6WYbFVI/yWUytCPz1bojJpdT2uqXnE1yLmgLw/Dcw==" saltValue="vdkHRGxe04MEwNeoonjefw==" spinCount="100000" sheet="1" objects="1" scenarios="1"/>
  <mergeCells count="101">
    <mergeCell ref="Y35:AG35"/>
    <mergeCell ref="F28:H29"/>
    <mergeCell ref="I30:U30"/>
    <mergeCell ref="F35:H36"/>
    <mergeCell ref="J31:M31"/>
    <mergeCell ref="P34:AG34"/>
    <mergeCell ref="V29:X30"/>
    <mergeCell ref="Y31:AG31"/>
    <mergeCell ref="Y28:AG28"/>
    <mergeCell ref="Y29:AG30"/>
    <mergeCell ref="Y36:AG37"/>
    <mergeCell ref="Y32:AG32"/>
    <mergeCell ref="Y33:AG33"/>
    <mergeCell ref="F32:U33"/>
    <mergeCell ref="I28:U29"/>
    <mergeCell ref="B34:G34"/>
    <mergeCell ref="B42:E47"/>
    <mergeCell ref="J45:M45"/>
    <mergeCell ref="Y45:AG45"/>
    <mergeCell ref="F46:U47"/>
    <mergeCell ref="Y46:AG46"/>
    <mergeCell ref="Y47:AG47"/>
    <mergeCell ref="F42:H43"/>
    <mergeCell ref="I42:U43"/>
    <mergeCell ref="Y42:AG42"/>
    <mergeCell ref="V43:X44"/>
    <mergeCell ref="Y43:AG44"/>
    <mergeCell ref="I44:U44"/>
    <mergeCell ref="F39:U40"/>
    <mergeCell ref="Y39:AG39"/>
    <mergeCell ref="B3:H3"/>
    <mergeCell ref="B8:E9"/>
    <mergeCell ref="B41:G41"/>
    <mergeCell ref="P41:AG41"/>
    <mergeCell ref="Y19:AG19"/>
    <mergeCell ref="F21:AG21"/>
    <mergeCell ref="V10:AE10"/>
    <mergeCell ref="B18:E21"/>
    <mergeCell ref="K22:M22"/>
    <mergeCell ref="Y40:AG40"/>
    <mergeCell ref="B5:AG5"/>
    <mergeCell ref="Y18:AG18"/>
    <mergeCell ref="B10:E11"/>
    <mergeCell ref="AC24:AD24"/>
    <mergeCell ref="Y38:AG38"/>
    <mergeCell ref="S23:U23"/>
    <mergeCell ref="V23:Y23"/>
    <mergeCell ref="AE24:AF24"/>
    <mergeCell ref="I37:U37"/>
    <mergeCell ref="J38:M38"/>
    <mergeCell ref="V36:X37"/>
    <mergeCell ref="I35:U36"/>
    <mergeCell ref="Y60:AG61"/>
    <mergeCell ref="I61:U61"/>
    <mergeCell ref="I59:U60"/>
    <mergeCell ref="V60:X61"/>
    <mergeCell ref="B58:H58"/>
    <mergeCell ref="AA49:AF49"/>
    <mergeCell ref="Y59:AG59"/>
    <mergeCell ref="J55:M55"/>
    <mergeCell ref="Y55:AG55"/>
    <mergeCell ref="F56:U57"/>
    <mergeCell ref="Y56:AG56"/>
    <mergeCell ref="Y57:AG57"/>
    <mergeCell ref="Y53:AG54"/>
    <mergeCell ref="I52:U53"/>
    <mergeCell ref="Y52:AG52"/>
    <mergeCell ref="F52:H53"/>
    <mergeCell ref="B49:H49"/>
    <mergeCell ref="F59:H60"/>
    <mergeCell ref="V53:X54"/>
    <mergeCell ref="B51:H51"/>
    <mergeCell ref="I54:U54"/>
    <mergeCell ref="B12:E14"/>
    <mergeCell ref="J11:K11"/>
    <mergeCell ref="L11:N11"/>
    <mergeCell ref="P11:R11"/>
    <mergeCell ref="R17:W17"/>
    <mergeCell ref="R15:W16"/>
    <mergeCell ref="N16:Q16"/>
    <mergeCell ref="N17:Q17"/>
    <mergeCell ref="J16:M16"/>
    <mergeCell ref="J17:M17"/>
    <mergeCell ref="Y15:AD15"/>
    <mergeCell ref="B15:E17"/>
    <mergeCell ref="B27:G27"/>
    <mergeCell ref="H27:AG27"/>
    <mergeCell ref="AD23:AF23"/>
    <mergeCell ref="N22:Q22"/>
    <mergeCell ref="I24:M24"/>
    <mergeCell ref="AA23:AC23"/>
    <mergeCell ref="Z24:AA24"/>
    <mergeCell ref="B22:E24"/>
    <mergeCell ref="U24:W24"/>
    <mergeCell ref="X24:Y24"/>
    <mergeCell ref="F19:U19"/>
    <mergeCell ref="J20:M20"/>
    <mergeCell ref="F24:H24"/>
    <mergeCell ref="Q24:T24"/>
    <mergeCell ref="N23:Q23"/>
    <mergeCell ref="K23:M23"/>
  </mergeCells>
  <phoneticPr fontId="1"/>
  <conditionalFormatting sqref="B42:E47">
    <cfRule type="expression" dxfId="23" priority="10" stopIfTrue="1">
      <formula>$AG$62&gt;1</formula>
    </cfRule>
    <cfRule type="expression" dxfId="22" priority="11">
      <formula>$Q$8="■"</formula>
    </cfRule>
  </conditionalFormatting>
  <conditionalFormatting sqref="F12">
    <cfRule type="cellIs" dxfId="21" priority="15" operator="equal">
      <formula>"□"</formula>
    </cfRule>
  </conditionalFormatting>
  <conditionalFormatting sqref="F15:F17">
    <cfRule type="expression" dxfId="20" priority="9">
      <formula>AND($F$15="□",$F$16="□",$F$17="□")</formula>
    </cfRule>
  </conditionalFormatting>
  <conditionalFormatting sqref="F22:F23">
    <cfRule type="expression" dxfId="19" priority="4">
      <formula>AND($F$22="□",$F$23="□")</formula>
    </cfRule>
  </conditionalFormatting>
  <conditionalFormatting sqref="N16:Q17">
    <cfRule type="notContainsBlanks" dxfId="18" priority="2">
      <formula>LEN(TRIM(N16))&gt;0</formula>
    </cfRule>
    <cfRule type="expression" dxfId="17" priority="3">
      <formula>$F$17="■"</formula>
    </cfRule>
  </conditionalFormatting>
  <conditionalFormatting sqref="N17:Q17">
    <cfRule type="expression" dxfId="16" priority="1">
      <formula>LEFT(AI17,1)="【"</formula>
    </cfRule>
  </conditionalFormatting>
  <conditionalFormatting sqref="N22:Q22">
    <cfRule type="expression" dxfId="15" priority="18">
      <formula>$F$22="■"</formula>
    </cfRule>
  </conditionalFormatting>
  <conditionalFormatting sqref="N23:Q23 V23:Y23 AD23:AF23">
    <cfRule type="expression" dxfId="14" priority="14">
      <formula>$F$23="■"</formula>
    </cfRule>
  </conditionalFormatting>
  <conditionalFormatting sqref="Q8">
    <cfRule type="cellIs" dxfId="13" priority="13" operator="equal">
      <formula>"□"</formula>
    </cfRule>
  </conditionalFormatting>
  <conditionalFormatting sqref="X17 AB17">
    <cfRule type="expression" dxfId="12" priority="6">
      <formula>AND($X$17="□",$AB$17="□")</formula>
    </cfRule>
  </conditionalFormatting>
  <conditionalFormatting sqref="Y15:AD15 X16">
    <cfRule type="expression" dxfId="11" priority="5">
      <formula>AND($Y$15="-",$X$16="□")</formula>
    </cfRule>
  </conditionalFormatting>
  <dataValidations count="6">
    <dataValidation type="list" allowBlank="1" showInputMessage="1" showErrorMessage="1" sqref="I34 P51 W49 P49 F22:F23 J58 J49 P58 J51 R9:R10 W8 S8 I41 Q8 AB17 X16:X17 F8:F13 F15:F17" xr:uid="{00000000-0002-0000-0000-000000000000}">
      <formula1>"□,■"</formula1>
    </dataValidation>
    <dataValidation type="list" allowBlank="1" showInputMessage="1" sqref="Q24" xr:uid="{00000000-0002-0000-0000-000001000000}">
      <formula1>"木造,RC造,SRC造,鉄骨造"</formula1>
    </dataValidation>
    <dataValidation type="list" allowBlank="1" showInputMessage="1" sqref="I24:M24" xr:uid="{00000000-0002-0000-0000-000002000000}">
      <formula1>"木,木（枠組壁工法）,RC,SRC,鉄骨"</formula1>
    </dataValidation>
    <dataValidation imeMode="off" allowBlank="1" showInputMessage="1" showErrorMessage="1" sqref="AA13:AA14 AE13:AE14 AC13:AC14" xr:uid="{AAA1CCF4-4A00-4AE1-B5B3-D967CE1B0044}"/>
    <dataValidation type="list" allowBlank="1" showInputMessage="1" showErrorMessage="1" sqref="Y15:AD15" xr:uid="{F82EDA68-94E1-4FD5-A558-2D2EF04CA12D}">
      <formula1>"-,太陽光発電システム,太陽熱利用システム,地中熱利用システム"</formula1>
    </dataValidation>
    <dataValidation type="list" allowBlank="1" showInputMessage="1" showErrorMessage="1" sqref="N16:Q17" xr:uid="{388EA574-104D-449F-94D3-ACC687EBB850}">
      <formula1>"仕様規定,性能規定"</formula1>
    </dataValidation>
  </dataValidations>
  <printOptions horizontalCentered="1"/>
  <pageMargins left="0.59055118110236227" right="0.47244094488188981" top="0.39370078740157483" bottom="0.39370078740157483" header="0.51181102362204722" footer="0.51181102362204722"/>
  <pageSetup paperSize="9" scale="79" fitToHeight="10"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103"/>
  <sheetViews>
    <sheetView showGridLines="0" showZeros="0" view="pageBreakPreview" zoomScaleNormal="100" workbookViewId="0">
      <selection activeCell="T1" sqref="T1"/>
    </sheetView>
  </sheetViews>
  <sheetFormatPr defaultColWidth="9" defaultRowHeight="13.5" x14ac:dyDescent="0.15"/>
  <cols>
    <col min="1" max="7" width="5.125" style="68" customWidth="1"/>
    <col min="8" max="8" width="2.625" style="69" customWidth="1"/>
    <col min="9" max="19" width="5.125" style="68" customWidth="1"/>
    <col min="20" max="24" width="10.625" style="70" customWidth="1"/>
    <col min="25" max="16384" width="9" style="77"/>
  </cols>
  <sheetData>
    <row r="1" spans="1:22" ht="18" customHeight="1" x14ac:dyDescent="0.15">
      <c r="A1" s="68" t="s">
        <v>95</v>
      </c>
    </row>
    <row r="2" spans="1:22" ht="18" customHeight="1" x14ac:dyDescent="0.15"/>
    <row r="3" spans="1:22" ht="18" customHeight="1" x14ac:dyDescent="0.15"/>
    <row r="4" spans="1:22" ht="18" customHeight="1" x14ac:dyDescent="0.2">
      <c r="A4" s="447" t="s">
        <v>96</v>
      </c>
      <c r="B4" s="447"/>
      <c r="C4" s="447"/>
      <c r="D4" s="447"/>
      <c r="E4" s="447"/>
      <c r="F4" s="447"/>
      <c r="G4" s="447"/>
      <c r="H4" s="447"/>
      <c r="I4" s="447"/>
      <c r="J4" s="447"/>
      <c r="K4" s="447"/>
      <c r="L4" s="447"/>
      <c r="M4" s="447"/>
      <c r="N4" s="447"/>
      <c r="O4" s="447"/>
      <c r="P4" s="447"/>
      <c r="Q4" s="447"/>
      <c r="R4" s="447"/>
      <c r="S4" s="447"/>
    </row>
    <row r="5" spans="1:22" ht="18" customHeight="1" x14ac:dyDescent="0.15">
      <c r="A5" s="448" t="s">
        <v>89</v>
      </c>
      <c r="B5" s="448"/>
      <c r="C5" s="448"/>
      <c r="D5" s="448"/>
      <c r="E5" s="448"/>
      <c r="F5" s="448"/>
      <c r="G5" s="448"/>
      <c r="H5" s="448"/>
      <c r="I5" s="448"/>
      <c r="J5" s="448"/>
      <c r="K5" s="448"/>
      <c r="L5" s="448"/>
      <c r="M5" s="448"/>
      <c r="N5" s="448"/>
      <c r="O5" s="448"/>
      <c r="P5" s="448"/>
      <c r="Q5" s="448"/>
      <c r="R5" s="448"/>
      <c r="S5" s="448"/>
    </row>
    <row r="6" spans="1:22" ht="18" customHeight="1" x14ac:dyDescent="0.15"/>
    <row r="7" spans="1:22" ht="18" customHeight="1" x14ac:dyDescent="0.15"/>
    <row r="8" spans="1:22" ht="18" customHeight="1" x14ac:dyDescent="0.15">
      <c r="M8" s="449"/>
      <c r="N8" s="449"/>
      <c r="O8" s="71" t="s">
        <v>3</v>
      </c>
      <c r="P8" s="139"/>
      <c r="Q8" s="71" t="s">
        <v>41</v>
      </c>
      <c r="R8" s="139"/>
      <c r="S8" s="71" t="s">
        <v>5</v>
      </c>
    </row>
    <row r="9" spans="1:22" ht="18" customHeight="1" x14ac:dyDescent="0.15">
      <c r="M9" s="69"/>
      <c r="N9" s="69"/>
      <c r="O9" s="71"/>
      <c r="P9" s="71"/>
      <c r="Q9" s="71"/>
      <c r="R9" s="71"/>
      <c r="S9" s="71"/>
    </row>
    <row r="10" spans="1:22" ht="18" customHeight="1" x14ac:dyDescent="0.15">
      <c r="A10" s="68" t="s">
        <v>249</v>
      </c>
      <c r="V10" s="72"/>
    </row>
    <row r="11" spans="1:22" ht="18" customHeight="1" x14ac:dyDescent="0.15">
      <c r="A11" s="450" t="s">
        <v>90</v>
      </c>
      <c r="B11" s="450"/>
      <c r="C11" s="450"/>
      <c r="D11" s="450"/>
      <c r="E11" s="450"/>
      <c r="F11" s="450"/>
      <c r="G11" s="450"/>
      <c r="H11" s="450"/>
      <c r="U11" s="73"/>
      <c r="V11" s="73"/>
    </row>
    <row r="12" spans="1:22" ht="18" customHeight="1" x14ac:dyDescent="0.15">
      <c r="U12" s="73"/>
      <c r="V12" s="73"/>
    </row>
    <row r="13" spans="1:22" ht="18" customHeight="1" x14ac:dyDescent="0.15">
      <c r="U13" s="73"/>
      <c r="V13" s="73"/>
    </row>
    <row r="14" spans="1:22" ht="15" customHeight="1" x14ac:dyDescent="0.15">
      <c r="I14" s="74"/>
      <c r="U14" s="73"/>
      <c r="V14" s="73"/>
    </row>
    <row r="15" spans="1:22" ht="18" customHeight="1" x14ac:dyDescent="0.15">
      <c r="S15" s="75"/>
      <c r="U15" s="73"/>
      <c r="V15" s="73"/>
    </row>
    <row r="16" spans="1:22" ht="18" customHeight="1" x14ac:dyDescent="0.15">
      <c r="I16" s="119" t="s">
        <v>97</v>
      </c>
      <c r="U16" s="73"/>
      <c r="V16" s="73"/>
    </row>
    <row r="17" spans="1:22" ht="18" customHeight="1" x14ac:dyDescent="0.15">
      <c r="J17" s="451">
        <f>認証審査申込書!Y19</f>
        <v>0</v>
      </c>
      <c r="K17" s="451"/>
      <c r="L17" s="451"/>
      <c r="M17" s="451"/>
      <c r="N17" s="451"/>
      <c r="O17" s="451"/>
      <c r="P17" s="451"/>
      <c r="Q17" s="451"/>
      <c r="R17" s="75"/>
      <c r="U17" s="73"/>
      <c r="V17" s="73"/>
    </row>
    <row r="18" spans="1:22" ht="18" customHeight="1" x14ac:dyDescent="0.15">
      <c r="I18" s="69"/>
      <c r="J18" s="69"/>
      <c r="K18" s="446"/>
      <c r="L18" s="446"/>
      <c r="M18" s="446"/>
      <c r="N18" s="446"/>
      <c r="O18" s="446"/>
      <c r="P18" s="446"/>
      <c r="Q18" s="446"/>
      <c r="U18" s="73"/>
      <c r="V18" s="73"/>
    </row>
    <row r="19" spans="1:22" ht="18" customHeight="1" x14ac:dyDescent="0.15">
      <c r="U19" s="73"/>
      <c r="V19" s="73"/>
    </row>
    <row r="20" spans="1:22" ht="18" customHeight="1" x14ac:dyDescent="0.15">
      <c r="I20" s="74"/>
      <c r="U20" s="73"/>
      <c r="V20" s="73"/>
    </row>
    <row r="21" spans="1:22" ht="18" customHeight="1" x14ac:dyDescent="0.15">
      <c r="U21" s="73"/>
      <c r="V21" s="73"/>
    </row>
    <row r="22" spans="1:22" ht="18" customHeight="1" x14ac:dyDescent="0.15">
      <c r="A22" s="77"/>
      <c r="B22" s="452" t="s">
        <v>98</v>
      </c>
      <c r="C22" s="452"/>
      <c r="D22" s="452"/>
      <c r="E22" s="452"/>
      <c r="F22" s="452"/>
      <c r="G22" s="452"/>
      <c r="H22" s="452"/>
      <c r="I22" s="452"/>
      <c r="J22" s="452"/>
      <c r="K22" s="452"/>
      <c r="L22" s="452"/>
      <c r="M22" s="452"/>
      <c r="N22" s="452"/>
      <c r="O22" s="452"/>
      <c r="P22" s="452"/>
      <c r="Q22" s="452"/>
      <c r="R22" s="452"/>
      <c r="S22" s="452"/>
      <c r="U22" s="73"/>
      <c r="V22" s="73"/>
    </row>
    <row r="23" spans="1:22" ht="18" customHeight="1" x14ac:dyDescent="0.15">
      <c r="A23" s="77"/>
      <c r="B23" s="452" t="s">
        <v>99</v>
      </c>
      <c r="C23" s="452"/>
      <c r="D23" s="452"/>
      <c r="E23" s="452"/>
      <c r="F23" s="452"/>
      <c r="G23" s="452"/>
      <c r="H23" s="452"/>
      <c r="I23" s="452"/>
      <c r="J23" s="452"/>
      <c r="K23" s="452"/>
      <c r="L23" s="452"/>
      <c r="M23" s="452"/>
      <c r="N23" s="452"/>
      <c r="O23" s="452"/>
      <c r="P23" s="452"/>
      <c r="Q23" s="452"/>
      <c r="R23" s="452"/>
      <c r="S23" s="452"/>
      <c r="U23" s="73"/>
      <c r="V23" s="73"/>
    </row>
    <row r="24" spans="1:22" ht="18" customHeight="1" x14ac:dyDescent="0.15">
      <c r="A24" s="78"/>
      <c r="B24" s="78"/>
      <c r="C24" s="78"/>
      <c r="D24" s="78"/>
      <c r="E24" s="78"/>
      <c r="F24" s="78"/>
      <c r="G24" s="78"/>
      <c r="H24" s="78"/>
      <c r="I24" s="78"/>
      <c r="J24" s="78"/>
      <c r="K24" s="78"/>
      <c r="L24" s="78"/>
      <c r="M24" s="78"/>
      <c r="N24" s="78"/>
      <c r="O24" s="78"/>
      <c r="P24" s="78"/>
      <c r="Q24" s="78"/>
      <c r="R24" s="78"/>
      <c r="S24" s="78"/>
      <c r="U24" s="73"/>
      <c r="V24" s="73"/>
    </row>
    <row r="25" spans="1:22" ht="18" customHeight="1" x14ac:dyDescent="0.15">
      <c r="A25" s="78"/>
      <c r="B25" s="78"/>
      <c r="C25" s="78"/>
      <c r="D25" s="78"/>
      <c r="E25" s="78"/>
      <c r="F25" s="78"/>
      <c r="G25" s="78"/>
      <c r="H25" s="78"/>
      <c r="I25" s="78"/>
      <c r="J25" s="78"/>
      <c r="K25" s="78"/>
      <c r="L25" s="78"/>
      <c r="M25" s="78"/>
      <c r="N25" s="78"/>
      <c r="O25" s="78"/>
      <c r="P25" s="78"/>
      <c r="Q25" s="78"/>
      <c r="R25" s="78"/>
      <c r="S25" s="78"/>
      <c r="U25" s="73"/>
      <c r="V25" s="73"/>
    </row>
    <row r="26" spans="1:22" ht="18" customHeight="1" x14ac:dyDescent="0.15">
      <c r="A26" s="78"/>
      <c r="B26" s="78"/>
      <c r="C26" s="78"/>
      <c r="D26" s="78"/>
      <c r="E26" s="78"/>
      <c r="F26" s="78"/>
      <c r="G26" s="78"/>
      <c r="H26" s="78"/>
      <c r="I26" s="78"/>
      <c r="J26" s="78"/>
      <c r="K26" s="78"/>
      <c r="L26" s="78"/>
      <c r="M26" s="78"/>
      <c r="N26" s="78"/>
      <c r="O26" s="78"/>
      <c r="P26" s="78"/>
      <c r="Q26" s="78"/>
      <c r="R26" s="78"/>
      <c r="S26" s="78"/>
      <c r="U26" s="73"/>
      <c r="V26" s="73"/>
    </row>
    <row r="27" spans="1:22" ht="18" customHeight="1" x14ac:dyDescent="0.15">
      <c r="A27" s="78"/>
      <c r="B27" s="78"/>
      <c r="C27" s="78"/>
      <c r="D27" s="78"/>
      <c r="E27" s="78"/>
      <c r="F27" s="78"/>
      <c r="G27" s="78"/>
      <c r="H27" s="78"/>
      <c r="I27" s="78"/>
      <c r="J27" s="78"/>
      <c r="K27" s="78"/>
      <c r="L27" s="78"/>
      <c r="M27" s="78"/>
      <c r="N27" s="78"/>
      <c r="O27" s="78"/>
      <c r="P27" s="78"/>
      <c r="Q27" s="78"/>
      <c r="R27" s="78"/>
      <c r="S27" s="78"/>
      <c r="U27" s="73"/>
      <c r="V27" s="73"/>
    </row>
    <row r="28" spans="1:22" ht="18" customHeight="1" x14ac:dyDescent="0.15">
      <c r="A28" s="78"/>
      <c r="B28" s="78"/>
      <c r="C28" s="78"/>
      <c r="D28" s="78"/>
      <c r="E28" s="78"/>
      <c r="F28" s="78"/>
      <c r="G28" s="78"/>
      <c r="H28" s="78"/>
      <c r="I28" s="78"/>
      <c r="J28" s="78"/>
      <c r="K28" s="78"/>
      <c r="L28" s="78"/>
      <c r="M28" s="78"/>
      <c r="N28" s="78"/>
      <c r="O28" s="78"/>
      <c r="P28" s="78"/>
      <c r="Q28" s="78"/>
      <c r="R28" s="78"/>
      <c r="S28" s="78"/>
      <c r="U28" s="73"/>
      <c r="V28" s="73"/>
    </row>
    <row r="29" spans="1:22" ht="18" customHeight="1" x14ac:dyDescent="0.15">
      <c r="A29" s="78"/>
      <c r="B29" s="78"/>
      <c r="C29" s="78"/>
      <c r="D29" s="78"/>
      <c r="E29" s="78"/>
      <c r="F29" s="78"/>
      <c r="G29" s="78"/>
      <c r="H29" s="78"/>
      <c r="I29" s="78"/>
      <c r="J29" s="78"/>
      <c r="K29" s="78"/>
      <c r="L29" s="78"/>
      <c r="M29" s="78"/>
      <c r="N29" s="78"/>
      <c r="O29" s="78"/>
      <c r="P29" s="78"/>
      <c r="Q29" s="78"/>
      <c r="R29" s="78"/>
      <c r="S29" s="78"/>
      <c r="U29" s="73"/>
      <c r="V29" s="73"/>
    </row>
    <row r="30" spans="1:22" ht="18" customHeight="1" x14ac:dyDescent="0.15">
      <c r="A30" s="78"/>
      <c r="B30" s="78"/>
      <c r="C30" s="78"/>
      <c r="D30" s="78"/>
      <c r="E30" s="78"/>
      <c r="F30" s="78"/>
      <c r="G30" s="78"/>
      <c r="H30" s="78"/>
      <c r="I30" s="78"/>
      <c r="J30" s="78"/>
      <c r="K30" s="78"/>
      <c r="L30" s="78"/>
      <c r="M30" s="78"/>
      <c r="N30" s="78"/>
      <c r="O30" s="78"/>
      <c r="P30" s="78"/>
      <c r="Q30" s="78"/>
      <c r="R30" s="78"/>
      <c r="S30" s="78"/>
      <c r="U30" s="73"/>
      <c r="V30" s="73"/>
    </row>
    <row r="31" spans="1:22" ht="18" customHeight="1" x14ac:dyDescent="0.15">
      <c r="A31" s="78"/>
      <c r="B31" s="78"/>
      <c r="C31" s="78"/>
      <c r="D31" s="78"/>
      <c r="E31" s="78"/>
      <c r="F31" s="78"/>
      <c r="G31" s="78"/>
      <c r="H31" s="78"/>
      <c r="I31" s="78"/>
      <c r="J31" s="78"/>
      <c r="K31" s="78"/>
      <c r="L31" s="78"/>
      <c r="M31" s="78"/>
      <c r="N31" s="78"/>
      <c r="O31" s="78"/>
      <c r="P31" s="78"/>
      <c r="Q31" s="78"/>
      <c r="R31" s="78"/>
      <c r="S31" s="78"/>
      <c r="U31" s="73"/>
      <c r="V31" s="73"/>
    </row>
    <row r="32" spans="1:22" ht="18" customHeight="1" x14ac:dyDescent="0.15">
      <c r="A32" s="78"/>
      <c r="B32" s="78"/>
      <c r="C32" s="78"/>
      <c r="D32" s="78"/>
      <c r="E32" s="78"/>
      <c r="F32" s="78"/>
      <c r="G32" s="78"/>
      <c r="H32" s="78"/>
      <c r="I32" s="78"/>
      <c r="J32" s="78"/>
      <c r="K32" s="78"/>
      <c r="L32" s="78"/>
      <c r="M32" s="78"/>
      <c r="N32" s="78"/>
      <c r="O32" s="78"/>
      <c r="P32" s="78"/>
      <c r="Q32" s="78"/>
      <c r="R32" s="78"/>
      <c r="S32" s="78"/>
      <c r="U32" s="73"/>
      <c r="V32" s="73"/>
    </row>
    <row r="33" spans="1:22" ht="18" customHeight="1" x14ac:dyDescent="0.15">
      <c r="U33" s="73"/>
      <c r="V33" s="73"/>
    </row>
    <row r="34" spans="1:22" ht="18" customHeight="1" x14ac:dyDescent="0.15">
      <c r="U34" s="79"/>
      <c r="V34" s="73"/>
    </row>
    <row r="35" spans="1:22" ht="18" customHeight="1" x14ac:dyDescent="0.15">
      <c r="U35" s="79"/>
      <c r="V35" s="73"/>
    </row>
    <row r="36" spans="1:22" ht="18" customHeight="1" x14ac:dyDescent="0.15">
      <c r="A36" s="453" t="s">
        <v>91</v>
      </c>
      <c r="B36" s="454"/>
      <c r="C36" s="454"/>
      <c r="D36" s="454"/>
      <c r="E36" s="454"/>
      <c r="F36" s="455"/>
      <c r="G36" s="80" t="s">
        <v>100</v>
      </c>
      <c r="H36" s="81"/>
      <c r="I36" s="81"/>
      <c r="J36" s="81"/>
      <c r="K36" s="81"/>
      <c r="L36" s="81"/>
      <c r="M36" s="81"/>
      <c r="N36" s="81"/>
      <c r="O36" s="81"/>
      <c r="P36" s="81"/>
      <c r="Q36" s="81"/>
      <c r="R36" s="81"/>
      <c r="S36" s="82"/>
      <c r="U36" s="79"/>
      <c r="V36" s="73"/>
    </row>
    <row r="37" spans="1:22" ht="6" customHeight="1" x14ac:dyDescent="0.15">
      <c r="A37" s="83"/>
      <c r="B37" s="84"/>
      <c r="C37" s="84"/>
      <c r="D37" s="84"/>
      <c r="E37" s="84"/>
      <c r="F37" s="85"/>
      <c r="G37" s="456"/>
      <c r="H37" s="448"/>
      <c r="I37" s="448"/>
      <c r="J37" s="448"/>
      <c r="K37" s="448"/>
      <c r="L37" s="448"/>
      <c r="M37" s="448"/>
      <c r="N37" s="448"/>
      <c r="O37" s="448"/>
      <c r="P37" s="448"/>
      <c r="Q37" s="448"/>
      <c r="R37" s="448"/>
      <c r="S37" s="457"/>
      <c r="U37" s="79"/>
      <c r="V37" s="73"/>
    </row>
    <row r="38" spans="1:22" ht="18" customHeight="1" x14ac:dyDescent="0.15">
      <c r="A38" s="86"/>
      <c r="B38" s="87" t="s">
        <v>3</v>
      </c>
      <c r="C38" s="88"/>
      <c r="D38" s="88" t="s">
        <v>92</v>
      </c>
      <c r="E38" s="88"/>
      <c r="F38" s="89" t="s">
        <v>5</v>
      </c>
      <c r="G38" s="456"/>
      <c r="H38" s="448"/>
      <c r="I38" s="448"/>
      <c r="J38" s="448"/>
      <c r="K38" s="448"/>
      <c r="L38" s="448"/>
      <c r="M38" s="448"/>
      <c r="N38" s="448"/>
      <c r="O38" s="448"/>
      <c r="P38" s="448"/>
      <c r="Q38" s="448"/>
      <c r="R38" s="448"/>
      <c r="S38" s="457"/>
      <c r="U38" s="79"/>
      <c r="V38" s="73"/>
    </row>
    <row r="39" spans="1:22" ht="6" customHeight="1" x14ac:dyDescent="0.15">
      <c r="A39" s="83"/>
      <c r="B39" s="84"/>
      <c r="C39" s="84"/>
      <c r="D39" s="84"/>
      <c r="E39" s="84"/>
      <c r="F39" s="85"/>
      <c r="G39" s="456"/>
      <c r="H39" s="448"/>
      <c r="I39" s="448"/>
      <c r="J39" s="448"/>
      <c r="K39" s="448"/>
      <c r="L39" s="448"/>
      <c r="M39" s="448"/>
      <c r="N39" s="448"/>
      <c r="O39" s="448"/>
      <c r="P39" s="448"/>
      <c r="Q39" s="448"/>
      <c r="R39" s="448"/>
      <c r="S39" s="457"/>
      <c r="U39" s="79"/>
      <c r="V39" s="73"/>
    </row>
    <row r="40" spans="1:22" ht="18" customHeight="1" x14ac:dyDescent="0.15">
      <c r="A40" s="90" t="s">
        <v>93</v>
      </c>
      <c r="B40" s="461"/>
      <c r="C40" s="461"/>
      <c r="D40" s="461"/>
      <c r="E40" s="461"/>
      <c r="F40" s="91" t="s">
        <v>94</v>
      </c>
      <c r="G40" s="456"/>
      <c r="H40" s="448"/>
      <c r="I40" s="448"/>
      <c r="J40" s="448"/>
      <c r="K40" s="448"/>
      <c r="L40" s="448"/>
      <c r="M40" s="448"/>
      <c r="N40" s="448"/>
      <c r="O40" s="448"/>
      <c r="P40" s="448"/>
      <c r="Q40" s="448"/>
      <c r="R40" s="448"/>
      <c r="S40" s="457"/>
      <c r="U40" s="79"/>
      <c r="V40" s="73"/>
    </row>
    <row r="41" spans="1:22" ht="18" customHeight="1" x14ac:dyDescent="0.15">
      <c r="A41" s="462"/>
      <c r="B41" s="463"/>
      <c r="C41" s="92"/>
      <c r="D41" s="92"/>
      <c r="E41" s="92"/>
      <c r="F41" s="93"/>
      <c r="G41" s="456"/>
      <c r="H41" s="448"/>
      <c r="I41" s="448"/>
      <c r="J41" s="448"/>
      <c r="K41" s="448"/>
      <c r="L41" s="448"/>
      <c r="M41" s="448"/>
      <c r="N41" s="448"/>
      <c r="O41" s="448"/>
      <c r="P41" s="448"/>
      <c r="Q41" s="448"/>
      <c r="R41" s="448"/>
      <c r="S41" s="457"/>
      <c r="U41" s="79"/>
      <c r="V41" s="73"/>
    </row>
    <row r="42" spans="1:22" ht="18" customHeight="1" x14ac:dyDescent="0.15">
      <c r="A42" s="464"/>
      <c r="B42" s="465"/>
      <c r="C42" s="95"/>
      <c r="D42" s="95"/>
      <c r="E42" s="94"/>
      <c r="F42" s="96"/>
      <c r="G42" s="458"/>
      <c r="H42" s="459"/>
      <c r="I42" s="459"/>
      <c r="J42" s="459"/>
      <c r="K42" s="459"/>
      <c r="L42" s="459"/>
      <c r="M42" s="459"/>
      <c r="N42" s="459"/>
      <c r="O42" s="459"/>
      <c r="P42" s="459"/>
      <c r="Q42" s="459"/>
      <c r="R42" s="459"/>
      <c r="S42" s="460"/>
      <c r="U42" s="79"/>
      <c r="V42" s="73"/>
    </row>
    <row r="43" spans="1:22" ht="18" customHeight="1" x14ac:dyDescent="0.15">
      <c r="U43" s="79"/>
      <c r="V43" s="73"/>
    </row>
    <row r="44" spans="1:22" s="70" customFormat="1" ht="15.75" customHeight="1" x14ac:dyDescent="0.15">
      <c r="A44" s="68"/>
      <c r="B44" s="68"/>
      <c r="C44" s="68"/>
      <c r="D44" s="68"/>
      <c r="E44" s="68"/>
      <c r="F44" s="68"/>
      <c r="G44" s="68"/>
      <c r="H44" s="69"/>
      <c r="I44" s="68"/>
      <c r="J44" s="68"/>
      <c r="K44" s="68"/>
      <c r="L44" s="68"/>
      <c r="M44" s="68"/>
      <c r="N44" s="68"/>
      <c r="O44" s="68"/>
      <c r="P44" s="68"/>
      <c r="Q44" s="68"/>
      <c r="R44" s="68"/>
      <c r="S44" s="68"/>
      <c r="U44" s="79"/>
      <c r="V44" s="73"/>
    </row>
    <row r="45" spans="1:22" s="70" customFormat="1" ht="13.5" customHeight="1" x14ac:dyDescent="0.15">
      <c r="A45" s="97" t="s">
        <v>101</v>
      </c>
      <c r="B45" s="68"/>
      <c r="C45" s="68"/>
      <c r="D45" s="68"/>
      <c r="E45" s="68"/>
      <c r="F45" s="68"/>
      <c r="G45" s="68"/>
      <c r="H45" s="69"/>
      <c r="I45" s="68"/>
      <c r="J45" s="68"/>
      <c r="K45" s="68"/>
      <c r="L45" s="68"/>
      <c r="M45" s="68"/>
      <c r="N45" s="68"/>
      <c r="O45" s="68"/>
      <c r="P45" s="68"/>
      <c r="Q45" s="68"/>
      <c r="R45" s="68"/>
      <c r="S45" s="68"/>
      <c r="U45" s="79"/>
      <c r="V45" s="73"/>
    </row>
    <row r="46" spans="1:22" s="70" customFormat="1" ht="11.25" customHeight="1" x14ac:dyDescent="0.15">
      <c r="A46" s="99" t="s">
        <v>156</v>
      </c>
      <c r="B46" s="68"/>
      <c r="C46" s="68"/>
      <c r="D46" s="98"/>
      <c r="E46" s="68"/>
      <c r="F46" s="68"/>
      <c r="G46" s="68"/>
      <c r="H46" s="68"/>
      <c r="I46" s="68"/>
      <c r="J46" s="68"/>
      <c r="K46" s="68"/>
      <c r="L46" s="68"/>
      <c r="M46" s="68"/>
      <c r="N46" s="68"/>
      <c r="O46" s="68"/>
      <c r="P46" s="68"/>
      <c r="Q46" s="68"/>
      <c r="R46" s="68"/>
      <c r="S46" s="68"/>
      <c r="U46" s="79"/>
      <c r="V46" s="73"/>
    </row>
    <row r="47" spans="1:22" s="70" customFormat="1" ht="11.25" customHeight="1" x14ac:dyDescent="0.15">
      <c r="A47" s="101" t="s">
        <v>161</v>
      </c>
      <c r="C47" s="68"/>
      <c r="D47" s="68"/>
      <c r="E47" s="68"/>
      <c r="F47" s="68"/>
      <c r="G47" s="68"/>
      <c r="H47" s="68"/>
      <c r="I47" s="68"/>
      <c r="J47" s="68"/>
      <c r="K47" s="68"/>
      <c r="L47" s="68"/>
      <c r="M47" s="68"/>
      <c r="N47" s="68"/>
      <c r="O47" s="68"/>
      <c r="P47" s="68"/>
      <c r="Q47" s="68"/>
      <c r="R47" s="68"/>
      <c r="S47" s="68"/>
      <c r="U47" s="79"/>
      <c r="V47" s="73"/>
    </row>
    <row r="48" spans="1:22" s="70" customFormat="1" ht="11.25" customHeight="1" x14ac:dyDescent="0.15">
      <c r="A48" s="101" t="s">
        <v>162</v>
      </c>
      <c r="C48" s="68"/>
      <c r="D48" s="68"/>
      <c r="E48" s="68"/>
      <c r="F48" s="68"/>
      <c r="G48" s="68"/>
      <c r="H48" s="68"/>
      <c r="I48" s="68"/>
      <c r="J48" s="68"/>
      <c r="K48" s="68"/>
      <c r="L48" s="68"/>
      <c r="M48" s="68"/>
      <c r="N48" s="68"/>
      <c r="O48" s="68"/>
      <c r="P48" s="68"/>
      <c r="Q48" s="68"/>
      <c r="R48" s="68"/>
      <c r="S48" s="68"/>
      <c r="U48" s="79"/>
      <c r="V48" s="73"/>
    </row>
    <row r="49" spans="1:22" s="70" customFormat="1" ht="11.25" customHeight="1" x14ac:dyDescent="0.15">
      <c r="A49" s="98"/>
      <c r="B49" s="101"/>
      <c r="C49" s="68"/>
      <c r="D49" s="68"/>
      <c r="E49" s="68"/>
      <c r="F49" s="68"/>
      <c r="G49" s="68"/>
      <c r="H49" s="68"/>
      <c r="I49" s="68"/>
      <c r="J49" s="68"/>
      <c r="K49" s="68"/>
      <c r="L49" s="68"/>
      <c r="M49" s="68"/>
      <c r="N49" s="68"/>
      <c r="O49" s="68"/>
      <c r="P49" s="68"/>
      <c r="Q49" s="68"/>
      <c r="R49" s="68"/>
      <c r="S49" s="68"/>
      <c r="U49" s="79"/>
      <c r="V49" s="73"/>
    </row>
    <row r="50" spans="1:22" s="70" customFormat="1" ht="11.25" customHeight="1" x14ac:dyDescent="0.15">
      <c r="A50" s="99" t="s">
        <v>163</v>
      </c>
      <c r="B50" s="99"/>
      <c r="C50" s="68"/>
      <c r="D50" s="68"/>
      <c r="E50" s="68"/>
      <c r="F50" s="68"/>
      <c r="G50" s="68"/>
      <c r="H50" s="68"/>
      <c r="I50" s="68"/>
      <c r="J50" s="68"/>
      <c r="K50" s="68"/>
      <c r="L50" s="68"/>
      <c r="M50" s="68"/>
      <c r="N50" s="68"/>
      <c r="O50" s="68"/>
      <c r="P50" s="68"/>
      <c r="Q50" s="68"/>
      <c r="R50" s="68"/>
      <c r="S50" s="68"/>
      <c r="U50" s="79"/>
      <c r="V50" s="73"/>
    </row>
    <row r="51" spans="1:22" s="70" customFormat="1" ht="11.25" customHeight="1" x14ac:dyDescent="0.15">
      <c r="A51" s="101" t="s">
        <v>164</v>
      </c>
      <c r="C51" s="68"/>
      <c r="D51" s="68"/>
      <c r="E51" s="68"/>
      <c r="F51" s="68"/>
      <c r="G51" s="68"/>
      <c r="H51" s="68"/>
      <c r="I51" s="68"/>
      <c r="J51" s="68"/>
      <c r="K51" s="68"/>
      <c r="L51" s="68"/>
      <c r="M51" s="68"/>
      <c r="N51" s="68"/>
      <c r="O51" s="68"/>
      <c r="P51" s="68"/>
      <c r="Q51" s="68"/>
      <c r="R51" s="68"/>
      <c r="S51" s="68"/>
      <c r="U51" s="79"/>
      <c r="V51" s="73"/>
    </row>
    <row r="52" spans="1:22" s="70" customFormat="1" ht="11.25" customHeight="1" x14ac:dyDescent="0.15">
      <c r="A52" s="101" t="s">
        <v>265</v>
      </c>
      <c r="C52" s="68"/>
      <c r="D52" s="68"/>
      <c r="E52" s="68"/>
      <c r="F52" s="68"/>
      <c r="G52" s="68"/>
      <c r="H52" s="68"/>
      <c r="I52" s="68"/>
      <c r="J52" s="68"/>
      <c r="K52" s="68"/>
      <c r="L52" s="68"/>
      <c r="M52" s="68"/>
      <c r="N52" s="68"/>
      <c r="O52" s="68"/>
      <c r="P52" s="68"/>
      <c r="Q52" s="68"/>
      <c r="R52" s="68"/>
      <c r="S52" s="68"/>
      <c r="U52" s="79"/>
      <c r="V52" s="73"/>
    </row>
    <row r="53" spans="1:22" s="70" customFormat="1" ht="11.25" customHeight="1" x14ac:dyDescent="0.15">
      <c r="A53" s="101"/>
      <c r="C53" s="68"/>
      <c r="D53" s="68"/>
      <c r="E53" s="68"/>
      <c r="F53" s="68"/>
      <c r="G53" s="68"/>
      <c r="H53" s="68"/>
      <c r="I53" s="68"/>
      <c r="J53" s="68"/>
      <c r="K53" s="68"/>
      <c r="L53" s="68"/>
      <c r="M53" s="68"/>
      <c r="N53" s="68"/>
      <c r="O53" s="68"/>
      <c r="P53" s="68"/>
      <c r="Q53" s="68"/>
      <c r="R53" s="68"/>
      <c r="S53" s="68"/>
      <c r="U53" s="79"/>
      <c r="V53" s="73"/>
    </row>
    <row r="54" spans="1:22" s="70" customFormat="1" ht="18" customHeight="1" x14ac:dyDescent="0.15">
      <c r="A54" s="69"/>
      <c r="B54" s="100"/>
      <c r="C54" s="100"/>
      <c r="D54" s="100"/>
      <c r="E54" s="100"/>
      <c r="F54" s="100"/>
      <c r="G54" s="100"/>
      <c r="H54" s="100"/>
      <c r="I54" s="100"/>
      <c r="J54" s="100"/>
      <c r="K54" s="100"/>
      <c r="L54" s="100"/>
      <c r="M54" s="100"/>
      <c r="N54" s="100"/>
      <c r="O54" s="100"/>
      <c r="P54" s="100"/>
      <c r="Q54" s="100"/>
      <c r="R54" s="100"/>
      <c r="S54" s="100"/>
      <c r="U54" s="79"/>
      <c r="V54" s="73"/>
    </row>
    <row r="101" spans="1:24" s="68" customFormat="1" x14ac:dyDescent="0.15">
      <c r="A101" s="77"/>
      <c r="H101" s="69"/>
      <c r="T101" s="70"/>
      <c r="U101" s="70"/>
      <c r="V101" s="70"/>
      <c r="W101" s="70"/>
      <c r="X101" s="70"/>
    </row>
    <row r="103" spans="1:24" s="68" customFormat="1" x14ac:dyDescent="0.15">
      <c r="A103" s="77"/>
      <c r="H103" s="69"/>
      <c r="T103" s="70"/>
      <c r="U103" s="70"/>
      <c r="V103" s="70"/>
      <c r="W103" s="70"/>
      <c r="X103" s="70"/>
    </row>
  </sheetData>
  <sheetProtection algorithmName="SHA-512" hashValue="6T2SjHMHaAicwC8RfCYQKGJxPOmMrPBvHMP29mrHUimG1rKzzLNppe6ahrU1UxHHTwbmTHqb2+LiRkxl47Y0WA==" saltValue="tR4dn88bQuYmC8KVqC4LDg==" spinCount="100000" sheet="1" objects="1" scenarios="1"/>
  <mergeCells count="12">
    <mergeCell ref="B22:S22"/>
    <mergeCell ref="B23:S23"/>
    <mergeCell ref="A36:F36"/>
    <mergeCell ref="G37:S42"/>
    <mergeCell ref="B40:E40"/>
    <mergeCell ref="A41:B42"/>
    <mergeCell ref="K18:Q18"/>
    <mergeCell ref="A4:S4"/>
    <mergeCell ref="A5:S5"/>
    <mergeCell ref="M8:N8"/>
    <mergeCell ref="A11:H11"/>
    <mergeCell ref="J17:Q17"/>
  </mergeCells>
  <phoneticPr fontId="1"/>
  <dataValidations disablePrompts="1" count="2">
    <dataValidation imeMode="off" allowBlank="1" showInputMessage="1" showErrorMessage="1" sqref="P8 R8 M8" xr:uid="{00000000-0002-0000-0100-000000000000}"/>
    <dataValidation imeMode="hiragana" allowBlank="1" showInputMessage="1" showErrorMessage="1" sqref="R16 L16:Q18 K18 J16:K17" xr:uid="{00000000-0002-0000-0100-000001000000}"/>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&amp;L&amp;9GE_5.01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43"/>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8" width="5.125" style="68" customWidth="1"/>
    <col min="9" max="9" width="2.625" style="69" customWidth="1"/>
    <col min="10" max="16" width="5.125" style="68" customWidth="1"/>
    <col min="17" max="17" width="4.125" style="68" customWidth="1"/>
    <col min="18" max="20" width="5.125" style="68" customWidth="1"/>
    <col min="21" max="25" width="10.625" style="70" customWidth="1"/>
    <col min="26" max="16384" width="9" style="77"/>
  </cols>
  <sheetData>
    <row r="1" spans="1:23" s="70" customFormat="1" ht="18" customHeight="1" x14ac:dyDescent="0.15">
      <c r="A1" s="448" t="s">
        <v>102</v>
      </c>
      <c r="B1" s="448"/>
      <c r="C1" s="448"/>
      <c r="D1" s="448"/>
      <c r="E1" s="448"/>
      <c r="F1" s="448"/>
      <c r="G1" s="448"/>
      <c r="H1" s="448"/>
      <c r="I1" s="448"/>
      <c r="J1" s="448"/>
      <c r="K1" s="448"/>
      <c r="L1" s="448"/>
      <c r="M1" s="448"/>
      <c r="N1" s="448"/>
      <c r="O1" s="448"/>
      <c r="P1" s="448"/>
      <c r="Q1" s="448"/>
      <c r="R1" s="448"/>
      <c r="S1" s="448"/>
      <c r="T1" s="448"/>
      <c r="U1" s="102"/>
    </row>
    <row r="2" spans="1:23" s="70" customFormat="1" ht="18" customHeight="1" x14ac:dyDescent="0.15">
      <c r="A2" s="69"/>
      <c r="B2" s="69"/>
      <c r="C2" s="69"/>
      <c r="D2" s="69"/>
      <c r="E2" s="69"/>
      <c r="F2" s="69"/>
      <c r="G2" s="69"/>
      <c r="H2" s="69"/>
      <c r="I2" s="69"/>
      <c r="J2" s="69"/>
      <c r="K2" s="69"/>
      <c r="L2" s="69"/>
      <c r="M2" s="69"/>
      <c r="N2" s="69"/>
      <c r="O2" s="69"/>
      <c r="P2" s="69"/>
      <c r="Q2" s="69"/>
      <c r="R2" s="69"/>
      <c r="S2" s="69"/>
      <c r="T2" s="69"/>
    </row>
    <row r="3" spans="1:23" s="70" customFormat="1" ht="18" customHeight="1" x14ac:dyDescent="0.15">
      <c r="A3" s="94" t="s">
        <v>130</v>
      </c>
      <c r="B3" s="94"/>
      <c r="C3" s="94"/>
      <c r="D3" s="94"/>
      <c r="E3" s="94"/>
      <c r="F3" s="94"/>
      <c r="G3" s="94"/>
      <c r="H3" s="94"/>
      <c r="I3" s="103"/>
      <c r="J3" s="94"/>
      <c r="K3" s="94"/>
      <c r="L3" s="94"/>
      <c r="M3" s="94"/>
      <c r="N3" s="94"/>
      <c r="O3" s="94"/>
      <c r="P3" s="94"/>
      <c r="Q3" s="94"/>
      <c r="R3" s="94"/>
      <c r="S3" s="94"/>
      <c r="T3" s="94"/>
    </row>
    <row r="4" spans="1:23" s="70" customFormat="1" ht="18" customHeight="1" x14ac:dyDescent="0.15">
      <c r="A4" s="467" t="s">
        <v>131</v>
      </c>
      <c r="B4" s="467"/>
      <c r="C4" s="467"/>
      <c r="D4" s="467"/>
      <c r="E4" s="68"/>
      <c r="F4" s="68"/>
      <c r="G4" s="68"/>
      <c r="H4" s="68"/>
      <c r="I4" s="69"/>
      <c r="J4" s="68"/>
      <c r="K4" s="68"/>
      <c r="L4" s="68"/>
      <c r="M4" s="68"/>
      <c r="N4" s="68"/>
      <c r="O4" s="68"/>
      <c r="P4" s="68"/>
      <c r="Q4" s="68"/>
      <c r="R4" s="68"/>
      <c r="S4" s="68"/>
      <c r="T4" s="68"/>
      <c r="V4" s="79"/>
    </row>
    <row r="5" spans="1:23" s="70" customFormat="1" ht="18" customHeight="1" x14ac:dyDescent="0.15">
      <c r="B5" s="469" t="s">
        <v>135</v>
      </c>
      <c r="C5" s="469"/>
      <c r="D5" s="469"/>
      <c r="E5" s="469"/>
      <c r="F5" s="451"/>
      <c r="G5" s="451"/>
      <c r="H5" s="451"/>
      <c r="I5" s="451"/>
      <c r="J5" s="451"/>
      <c r="K5" s="451"/>
      <c r="L5" s="451"/>
      <c r="M5" s="451"/>
      <c r="N5" s="451"/>
      <c r="O5" s="451"/>
      <c r="P5" s="451"/>
      <c r="Q5" s="451"/>
      <c r="R5" s="451"/>
      <c r="S5" s="451"/>
      <c r="T5" s="451"/>
    </row>
    <row r="6" spans="1:23" s="70" customFormat="1" ht="18" customHeight="1" x14ac:dyDescent="0.15">
      <c r="B6" s="466" t="s">
        <v>136</v>
      </c>
      <c r="C6" s="466"/>
      <c r="D6" s="466"/>
      <c r="E6" s="466"/>
      <c r="F6" s="451">
        <f>IF('申請書（1面）'!K18="",'申請書（1面）'!J17,'申請書（1面）'!J17&amp;"　"&amp;'申請書（1面）'!K18)</f>
        <v>0</v>
      </c>
      <c r="G6" s="451"/>
      <c r="H6" s="451"/>
      <c r="I6" s="451"/>
      <c r="J6" s="451"/>
      <c r="K6" s="451"/>
      <c r="L6" s="451"/>
      <c r="M6" s="451"/>
      <c r="N6" s="451"/>
      <c r="O6" s="451"/>
      <c r="P6" s="451"/>
      <c r="Q6" s="451"/>
      <c r="R6" s="68"/>
      <c r="S6" s="468"/>
      <c r="T6" s="468"/>
      <c r="V6" s="79"/>
      <c r="W6" s="73"/>
    </row>
    <row r="7" spans="1:23" s="70" customFormat="1" ht="18" customHeight="1" x14ac:dyDescent="0.15">
      <c r="B7" s="466" t="s">
        <v>137</v>
      </c>
      <c r="C7" s="466"/>
      <c r="D7" s="466"/>
      <c r="E7" s="466"/>
      <c r="F7" s="69" t="s">
        <v>108</v>
      </c>
      <c r="G7" s="470"/>
      <c r="H7" s="470"/>
      <c r="I7" s="470"/>
      <c r="J7" s="69"/>
      <c r="K7" s="69"/>
      <c r="L7" s="69"/>
      <c r="M7" s="69"/>
      <c r="N7" s="68"/>
      <c r="O7" s="68"/>
      <c r="P7" s="68"/>
      <c r="Q7" s="68"/>
      <c r="R7" s="68"/>
      <c r="S7" s="68"/>
      <c r="T7" s="68"/>
      <c r="V7" s="79"/>
      <c r="W7" s="73"/>
    </row>
    <row r="8" spans="1:23" s="70" customFormat="1" ht="18" customHeight="1" x14ac:dyDescent="0.15">
      <c r="B8" s="466" t="s">
        <v>138</v>
      </c>
      <c r="C8" s="466"/>
      <c r="D8" s="466"/>
      <c r="E8" s="466"/>
      <c r="F8" s="451"/>
      <c r="G8" s="451"/>
      <c r="H8" s="451"/>
      <c r="I8" s="451"/>
      <c r="J8" s="451"/>
      <c r="K8" s="451"/>
      <c r="L8" s="451"/>
      <c r="M8" s="451"/>
      <c r="N8" s="451"/>
      <c r="O8" s="451"/>
      <c r="P8" s="451"/>
      <c r="Q8" s="451"/>
      <c r="R8" s="451"/>
      <c r="S8" s="451"/>
      <c r="T8" s="451"/>
    </row>
    <row r="9" spans="1:23" s="70" customFormat="1" ht="18" customHeight="1" x14ac:dyDescent="0.15">
      <c r="B9" s="466" t="s">
        <v>139</v>
      </c>
      <c r="C9" s="466"/>
      <c r="D9" s="466"/>
      <c r="E9" s="466"/>
      <c r="F9" s="471"/>
      <c r="G9" s="471"/>
      <c r="H9" s="471"/>
      <c r="I9" s="471"/>
      <c r="J9" s="471"/>
      <c r="K9" s="471"/>
      <c r="L9" s="74"/>
      <c r="M9" s="68"/>
      <c r="N9" s="68"/>
      <c r="O9" s="466"/>
      <c r="P9" s="466"/>
      <c r="Q9" s="466"/>
      <c r="R9" s="466"/>
      <c r="S9" s="466"/>
      <c r="T9" s="466"/>
      <c r="W9" s="72"/>
    </row>
    <row r="10" spans="1:23" s="70" customFormat="1" ht="18" customHeight="1" x14ac:dyDescent="0.15">
      <c r="B10" s="466" t="s">
        <v>132</v>
      </c>
      <c r="C10" s="466"/>
      <c r="D10" s="466"/>
      <c r="E10" s="466"/>
      <c r="F10" s="466"/>
      <c r="G10" s="466"/>
      <c r="H10" s="466"/>
      <c r="I10" s="123"/>
      <c r="J10" s="139" t="s">
        <v>71</v>
      </c>
      <c r="K10" s="68" t="s">
        <v>133</v>
      </c>
      <c r="L10" s="123"/>
      <c r="M10" s="139" t="s">
        <v>71</v>
      </c>
      <c r="N10" s="68" t="s">
        <v>134</v>
      </c>
      <c r="O10" s="74"/>
      <c r="P10" s="74"/>
      <c r="Q10" s="123"/>
      <c r="R10" s="74"/>
      <c r="S10" s="74"/>
      <c r="T10" s="74"/>
      <c r="V10" s="129">
        <f>IF(AND(J10="□",M10="□"),2,1)</f>
        <v>2</v>
      </c>
      <c r="W10" s="73"/>
    </row>
    <row r="11" spans="1:23" s="70" customFormat="1" ht="18" customHeight="1" x14ac:dyDescent="0.15">
      <c r="A11" s="124"/>
      <c r="B11" s="124"/>
      <c r="C11" s="124"/>
      <c r="D11" s="124"/>
      <c r="E11" s="124"/>
      <c r="F11" s="124"/>
      <c r="G11" s="124"/>
      <c r="H11" s="124"/>
      <c r="I11" s="124"/>
      <c r="J11" s="124"/>
      <c r="K11" s="124"/>
      <c r="L11" s="124"/>
      <c r="M11" s="124"/>
      <c r="N11" s="124"/>
      <c r="O11" s="124"/>
      <c r="P11" s="124"/>
      <c r="Q11" s="124"/>
      <c r="R11" s="94"/>
      <c r="S11" s="94"/>
      <c r="T11" s="94"/>
      <c r="W11" s="73"/>
    </row>
    <row r="12" spans="1:23" s="70" customFormat="1" ht="18" customHeight="1" x14ac:dyDescent="0.15">
      <c r="A12" s="467" t="s">
        <v>140</v>
      </c>
      <c r="B12" s="467"/>
      <c r="C12" s="467"/>
      <c r="D12" s="466"/>
      <c r="E12" s="68"/>
      <c r="F12" s="68"/>
      <c r="G12" s="68"/>
      <c r="H12" s="68"/>
      <c r="I12" s="69"/>
      <c r="J12" s="68"/>
      <c r="K12" s="68"/>
      <c r="L12" s="74"/>
      <c r="M12" s="74"/>
      <c r="N12" s="68"/>
      <c r="O12" s="68"/>
      <c r="P12" s="68"/>
      <c r="Q12" s="68"/>
      <c r="R12" s="68"/>
      <c r="S12" s="68"/>
      <c r="T12" s="68"/>
      <c r="V12" s="99"/>
      <c r="W12" s="73"/>
    </row>
    <row r="13" spans="1:23" s="70" customFormat="1" ht="18" customHeight="1" x14ac:dyDescent="0.15">
      <c r="B13" s="469" t="s">
        <v>135</v>
      </c>
      <c r="C13" s="469"/>
      <c r="D13" s="469"/>
      <c r="E13" s="469"/>
      <c r="F13" s="451"/>
      <c r="G13" s="451"/>
      <c r="H13" s="451"/>
      <c r="I13" s="451"/>
      <c r="J13" s="451"/>
      <c r="K13" s="451"/>
      <c r="L13" s="451"/>
      <c r="M13" s="451"/>
      <c r="N13" s="451"/>
      <c r="O13" s="451"/>
      <c r="P13" s="451"/>
      <c r="Q13" s="451"/>
      <c r="R13" s="451"/>
      <c r="S13" s="451"/>
      <c r="T13" s="451"/>
    </row>
    <row r="14" spans="1:23" s="70" customFormat="1" ht="18" customHeight="1" x14ac:dyDescent="0.15">
      <c r="B14" s="466" t="s">
        <v>136</v>
      </c>
      <c r="C14" s="466"/>
      <c r="D14" s="466"/>
      <c r="E14" s="466"/>
      <c r="F14" s="473"/>
      <c r="G14" s="473"/>
      <c r="H14" s="473"/>
      <c r="I14" s="473"/>
      <c r="J14" s="473"/>
      <c r="K14" s="473"/>
      <c r="L14" s="473"/>
      <c r="M14" s="473"/>
      <c r="N14" s="473"/>
      <c r="O14" s="473"/>
      <c r="P14" s="473"/>
      <c r="Q14" s="473"/>
      <c r="R14" s="473"/>
      <c r="S14" s="473"/>
      <c r="T14" s="473"/>
      <c r="W14" s="73"/>
    </row>
    <row r="15" spans="1:23" s="70" customFormat="1" ht="18" customHeight="1" x14ac:dyDescent="0.15">
      <c r="B15" s="466" t="s">
        <v>137</v>
      </c>
      <c r="C15" s="466"/>
      <c r="D15" s="466"/>
      <c r="E15" s="466"/>
      <c r="F15" s="69" t="s">
        <v>108</v>
      </c>
      <c r="G15" s="470"/>
      <c r="H15" s="470"/>
      <c r="I15" s="470"/>
      <c r="J15" s="69"/>
      <c r="K15" s="69"/>
      <c r="L15" s="69"/>
      <c r="M15" s="69"/>
      <c r="N15" s="68"/>
      <c r="O15" s="68"/>
      <c r="P15" s="68"/>
      <c r="Q15" s="68"/>
      <c r="R15" s="68"/>
      <c r="S15" s="68"/>
      <c r="T15" s="68"/>
      <c r="V15" s="79"/>
      <c r="W15" s="73"/>
    </row>
    <row r="16" spans="1:23" s="70" customFormat="1" ht="18" customHeight="1" x14ac:dyDescent="0.15">
      <c r="B16" s="466" t="s">
        <v>138</v>
      </c>
      <c r="C16" s="466"/>
      <c r="D16" s="466"/>
      <c r="E16" s="466"/>
      <c r="F16" s="451"/>
      <c r="G16" s="451"/>
      <c r="H16" s="451"/>
      <c r="I16" s="451"/>
      <c r="J16" s="451"/>
      <c r="K16" s="451"/>
      <c r="L16" s="451"/>
      <c r="M16" s="451"/>
      <c r="N16" s="451"/>
      <c r="O16" s="451"/>
      <c r="P16" s="451"/>
      <c r="Q16" s="451"/>
      <c r="R16" s="451"/>
      <c r="S16" s="451"/>
      <c r="T16" s="451"/>
    </row>
    <row r="17" spans="1:23" s="70" customFormat="1" ht="18" customHeight="1" x14ac:dyDescent="0.15">
      <c r="B17" s="466" t="s">
        <v>139</v>
      </c>
      <c r="C17" s="466"/>
      <c r="D17" s="466"/>
      <c r="E17" s="466"/>
      <c r="F17" s="471"/>
      <c r="G17" s="471"/>
      <c r="H17" s="471"/>
      <c r="I17" s="471"/>
      <c r="J17" s="471"/>
      <c r="K17" s="471"/>
      <c r="L17" s="74"/>
      <c r="M17" s="68"/>
      <c r="N17" s="68"/>
      <c r="O17" s="466"/>
      <c r="P17" s="466"/>
      <c r="Q17" s="466"/>
      <c r="R17" s="466"/>
      <c r="S17" s="466"/>
      <c r="T17" s="466"/>
      <c r="W17" s="72"/>
    </row>
    <row r="18" spans="1:23" s="70" customFormat="1" ht="18" customHeight="1" x14ac:dyDescent="0.15">
      <c r="A18" s="124"/>
      <c r="B18" s="124"/>
      <c r="C18" s="124"/>
      <c r="D18" s="124"/>
      <c r="E18" s="124"/>
      <c r="F18" s="124"/>
      <c r="G18" s="124"/>
      <c r="H18" s="124"/>
      <c r="I18" s="124"/>
      <c r="J18" s="124"/>
      <c r="K18" s="124"/>
      <c r="L18" s="124"/>
      <c r="M18" s="124"/>
      <c r="N18" s="124"/>
      <c r="O18" s="124"/>
      <c r="P18" s="124"/>
      <c r="Q18" s="124"/>
      <c r="R18" s="94"/>
      <c r="S18" s="94"/>
      <c r="T18" s="94"/>
      <c r="W18" s="73"/>
    </row>
    <row r="19" spans="1:23" s="70" customFormat="1" ht="18" customHeight="1" x14ac:dyDescent="0.15">
      <c r="A19" s="467" t="s">
        <v>266</v>
      </c>
      <c r="B19" s="467"/>
      <c r="C19" s="467"/>
      <c r="D19" s="466"/>
      <c r="E19" s="68"/>
      <c r="F19" s="68"/>
      <c r="G19" s="68"/>
      <c r="H19" s="68"/>
      <c r="I19" s="69"/>
      <c r="J19" s="68"/>
      <c r="K19" s="68"/>
      <c r="L19" s="74"/>
      <c r="M19" s="74"/>
      <c r="N19" s="68"/>
      <c r="O19" s="68"/>
      <c r="P19" s="68"/>
      <c r="Q19" s="68"/>
      <c r="R19" s="68"/>
      <c r="S19" s="68"/>
      <c r="T19" s="68"/>
      <c r="V19" s="99"/>
      <c r="W19" s="73"/>
    </row>
    <row r="20" spans="1:23" s="70" customFormat="1" ht="18" customHeight="1" x14ac:dyDescent="0.15">
      <c r="B20" s="469" t="s">
        <v>135</v>
      </c>
      <c r="C20" s="469"/>
      <c r="D20" s="469"/>
      <c r="E20" s="469"/>
      <c r="F20" s="451"/>
      <c r="G20" s="451"/>
      <c r="H20" s="451"/>
      <c r="I20" s="451"/>
      <c r="J20" s="451"/>
      <c r="K20" s="451"/>
      <c r="L20" s="451"/>
      <c r="M20" s="451"/>
      <c r="N20" s="451"/>
      <c r="O20" s="451"/>
      <c r="P20" s="451"/>
      <c r="Q20" s="451"/>
      <c r="R20" s="451"/>
      <c r="S20" s="451"/>
      <c r="T20" s="451"/>
    </row>
    <row r="21" spans="1:23" s="70" customFormat="1" ht="18" customHeight="1" x14ac:dyDescent="0.15">
      <c r="B21" s="466" t="s">
        <v>136</v>
      </c>
      <c r="C21" s="466"/>
      <c r="D21" s="466"/>
      <c r="E21" s="466"/>
      <c r="F21" s="473"/>
      <c r="G21" s="473"/>
      <c r="H21" s="473"/>
      <c r="I21" s="473"/>
      <c r="J21" s="473"/>
      <c r="K21" s="473"/>
      <c r="L21" s="473"/>
      <c r="M21" s="473"/>
      <c r="N21" s="473"/>
      <c r="O21" s="473"/>
      <c r="P21" s="473"/>
      <c r="Q21" s="473"/>
      <c r="R21" s="473"/>
      <c r="S21" s="473"/>
      <c r="T21" s="473"/>
      <c r="W21" s="73"/>
    </row>
    <row r="22" spans="1:23" s="70" customFormat="1" ht="18" customHeight="1" x14ac:dyDescent="0.15">
      <c r="B22" s="466" t="s">
        <v>137</v>
      </c>
      <c r="C22" s="466"/>
      <c r="D22" s="466"/>
      <c r="E22" s="466"/>
      <c r="F22" s="69" t="s">
        <v>52</v>
      </c>
      <c r="G22" s="470"/>
      <c r="H22" s="470"/>
      <c r="I22" s="470"/>
      <c r="J22" s="69"/>
      <c r="K22" s="69"/>
      <c r="L22" s="69"/>
      <c r="M22" s="69"/>
      <c r="N22" s="68"/>
      <c r="O22" s="68"/>
      <c r="P22" s="68"/>
      <c r="Q22" s="68"/>
      <c r="R22" s="68"/>
      <c r="S22" s="68"/>
      <c r="T22" s="68"/>
      <c r="V22" s="79"/>
      <c r="W22" s="73"/>
    </row>
    <row r="23" spans="1:23" s="70" customFormat="1" ht="18" customHeight="1" x14ac:dyDescent="0.15">
      <c r="B23" s="466" t="s">
        <v>138</v>
      </c>
      <c r="C23" s="466"/>
      <c r="D23" s="466"/>
      <c r="E23" s="466"/>
      <c r="F23" s="451"/>
      <c r="G23" s="451"/>
      <c r="H23" s="451"/>
      <c r="I23" s="451"/>
      <c r="J23" s="451"/>
      <c r="K23" s="451"/>
      <c r="L23" s="451"/>
      <c r="M23" s="451"/>
      <c r="N23" s="451"/>
      <c r="O23" s="451"/>
      <c r="P23" s="451"/>
      <c r="Q23" s="451"/>
      <c r="R23" s="451"/>
      <c r="S23" s="451"/>
      <c r="T23" s="451"/>
    </row>
    <row r="24" spans="1:23" s="70" customFormat="1" ht="18" customHeight="1" x14ac:dyDescent="0.15">
      <c r="B24" s="466" t="s">
        <v>139</v>
      </c>
      <c r="C24" s="466"/>
      <c r="D24" s="466"/>
      <c r="E24" s="466"/>
      <c r="F24" s="471"/>
      <c r="G24" s="471"/>
      <c r="H24" s="471"/>
      <c r="I24" s="471"/>
      <c r="J24" s="471"/>
      <c r="K24" s="471"/>
      <c r="L24" s="74"/>
      <c r="M24" s="68"/>
      <c r="N24" s="68"/>
      <c r="O24" s="466"/>
      <c r="P24" s="466"/>
      <c r="Q24" s="466"/>
      <c r="R24" s="466"/>
      <c r="S24" s="466"/>
      <c r="T24" s="466"/>
      <c r="W24" s="72"/>
    </row>
    <row r="25" spans="1:23" s="70" customFormat="1" ht="18" customHeight="1" x14ac:dyDescent="0.15">
      <c r="A25" s="124"/>
      <c r="B25" s="124"/>
      <c r="C25" s="124"/>
      <c r="D25" s="124"/>
      <c r="E25" s="124"/>
      <c r="F25" s="124"/>
      <c r="G25" s="124"/>
      <c r="H25" s="124"/>
      <c r="I25" s="124"/>
      <c r="J25" s="124"/>
      <c r="K25" s="124"/>
      <c r="L25" s="124"/>
      <c r="M25" s="124"/>
      <c r="N25" s="124"/>
      <c r="O25" s="124"/>
      <c r="P25" s="124"/>
      <c r="Q25" s="124"/>
      <c r="R25" s="94"/>
      <c r="S25" s="94"/>
      <c r="T25" s="94"/>
      <c r="W25" s="73"/>
    </row>
    <row r="26" spans="1:23" s="68" customFormat="1" ht="16.5" customHeight="1" x14ac:dyDescent="0.15">
      <c r="A26" s="467" t="s">
        <v>267</v>
      </c>
      <c r="B26" s="467"/>
      <c r="C26" s="467"/>
      <c r="D26" s="467"/>
      <c r="E26" s="467"/>
      <c r="W26" s="73"/>
    </row>
    <row r="27" spans="1:23" s="68" customFormat="1" ht="16.5" customHeight="1" x14ac:dyDescent="0.15">
      <c r="A27" s="106"/>
      <c r="B27" s="106"/>
      <c r="C27" s="107"/>
      <c r="D27" s="74"/>
      <c r="E27" s="472"/>
      <c r="F27" s="472"/>
      <c r="G27" s="472"/>
      <c r="H27" s="472"/>
      <c r="I27" s="472"/>
      <c r="J27" s="472"/>
      <c r="K27" s="472"/>
      <c r="L27" s="472"/>
      <c r="M27" s="472"/>
      <c r="N27" s="472"/>
      <c r="O27" s="472"/>
      <c r="P27" s="472"/>
      <c r="Q27" s="472"/>
      <c r="R27" s="472"/>
      <c r="S27" s="472"/>
      <c r="T27" s="472"/>
      <c r="W27" s="73"/>
    </row>
    <row r="28" spans="1:23" s="70" customFormat="1" ht="15.75" customHeight="1" x14ac:dyDescent="0.15">
      <c r="A28" s="112"/>
      <c r="B28" s="112"/>
      <c r="C28" s="112"/>
      <c r="D28" s="112"/>
      <c r="E28" s="472"/>
      <c r="F28" s="472"/>
      <c r="G28" s="472"/>
      <c r="H28" s="472"/>
      <c r="I28" s="472"/>
      <c r="J28" s="472"/>
      <c r="K28" s="472"/>
      <c r="L28" s="472"/>
      <c r="M28" s="472"/>
      <c r="N28" s="472"/>
      <c r="O28" s="472"/>
      <c r="P28" s="472"/>
      <c r="Q28" s="472"/>
      <c r="R28" s="472"/>
      <c r="S28" s="472"/>
      <c r="T28" s="472"/>
      <c r="V28" s="99"/>
      <c r="W28" s="73"/>
    </row>
    <row r="29" spans="1:23" s="70" customFormat="1" ht="15.75" customHeight="1" x14ac:dyDescent="0.15">
      <c r="A29" s="125"/>
      <c r="B29" s="125"/>
      <c r="C29" s="125"/>
      <c r="D29" s="125"/>
      <c r="E29" s="125"/>
      <c r="F29" s="125"/>
      <c r="G29" s="125"/>
      <c r="H29" s="125"/>
      <c r="I29" s="125"/>
      <c r="J29" s="125"/>
      <c r="K29" s="125"/>
      <c r="L29" s="125"/>
      <c r="M29" s="125"/>
      <c r="N29" s="94"/>
      <c r="O29" s="94"/>
      <c r="P29" s="94"/>
      <c r="Q29" s="94"/>
      <c r="R29" s="94"/>
      <c r="S29" s="94"/>
      <c r="T29" s="94"/>
      <c r="V29" s="99"/>
      <c r="W29" s="73"/>
    </row>
    <row r="30" spans="1:23" s="70" customFormat="1" ht="15.75" customHeight="1" x14ac:dyDescent="0.15">
      <c r="A30" s="105"/>
      <c r="B30" s="105"/>
      <c r="C30" s="105"/>
      <c r="D30" s="105"/>
      <c r="E30" s="105"/>
      <c r="F30" s="105"/>
      <c r="G30" s="105"/>
      <c r="H30" s="105"/>
      <c r="I30" s="105"/>
      <c r="J30" s="105"/>
      <c r="K30" s="105"/>
      <c r="L30" s="105"/>
      <c r="M30" s="105"/>
      <c r="N30" s="68"/>
      <c r="O30" s="68"/>
      <c r="P30" s="68"/>
      <c r="Q30" s="68"/>
      <c r="R30" s="68"/>
      <c r="S30" s="68"/>
      <c r="T30" s="68"/>
      <c r="V30" s="99"/>
      <c r="W30" s="73"/>
    </row>
    <row r="31" spans="1:23" s="70" customFormat="1" ht="15.75" customHeight="1" x14ac:dyDescent="0.15">
      <c r="A31" s="105"/>
      <c r="B31" s="105"/>
      <c r="C31" s="105"/>
      <c r="D31" s="105"/>
      <c r="E31" s="105"/>
      <c r="F31" s="105"/>
      <c r="G31" s="105"/>
      <c r="H31" s="105"/>
      <c r="I31" s="105"/>
      <c r="J31" s="105"/>
      <c r="K31" s="105"/>
      <c r="L31" s="105"/>
      <c r="M31" s="105"/>
      <c r="N31" s="68"/>
      <c r="O31" s="68"/>
      <c r="P31" s="68"/>
      <c r="Q31" s="68"/>
      <c r="R31" s="68"/>
      <c r="S31" s="68"/>
      <c r="T31" s="68"/>
      <c r="V31" s="99"/>
      <c r="W31" s="73"/>
    </row>
    <row r="32" spans="1:23" s="70" customFormat="1" ht="14.1" customHeight="1" x14ac:dyDescent="0.15">
      <c r="A32" s="97" t="s">
        <v>101</v>
      </c>
      <c r="B32" s="97"/>
      <c r="C32" s="68"/>
      <c r="D32" s="68"/>
      <c r="E32" s="68"/>
      <c r="F32" s="68"/>
      <c r="G32" s="68"/>
      <c r="H32" s="68"/>
      <c r="I32" s="69"/>
      <c r="J32" s="68"/>
      <c r="K32" s="68"/>
      <c r="L32" s="68"/>
      <c r="M32" s="68"/>
      <c r="N32" s="68"/>
      <c r="O32" s="68"/>
      <c r="P32" s="68"/>
      <c r="Q32" s="68"/>
      <c r="R32" s="68"/>
      <c r="S32" s="68"/>
      <c r="T32" s="68"/>
      <c r="W32" s="73"/>
    </row>
    <row r="33" spans="1:23" s="70" customFormat="1" ht="11.85" customHeight="1" x14ac:dyDescent="0.15">
      <c r="A33" s="99" t="s">
        <v>157</v>
      </c>
      <c r="C33" s="115"/>
      <c r="D33" s="100"/>
      <c r="E33" s="98"/>
      <c r="F33" s="68"/>
      <c r="G33" s="68"/>
      <c r="H33" s="68"/>
      <c r="I33" s="68"/>
      <c r="J33" s="68"/>
      <c r="K33" s="68"/>
      <c r="L33" s="68"/>
      <c r="M33" s="68"/>
      <c r="N33" s="68"/>
      <c r="O33" s="98"/>
      <c r="P33" s="68"/>
      <c r="Q33" s="68"/>
      <c r="R33" s="68"/>
      <c r="S33" s="68"/>
      <c r="T33" s="68"/>
      <c r="W33" s="73"/>
    </row>
    <row r="34" spans="1:23" s="70" customFormat="1" ht="11.85" customHeight="1" x14ac:dyDescent="0.15">
      <c r="A34" s="101" t="s">
        <v>158</v>
      </c>
      <c r="C34" s="115"/>
      <c r="D34" s="100"/>
      <c r="E34" s="68"/>
      <c r="F34" s="68"/>
      <c r="G34" s="68"/>
      <c r="H34" s="68"/>
      <c r="I34" s="68"/>
      <c r="J34" s="68"/>
      <c r="K34" s="68"/>
      <c r="L34" s="68"/>
      <c r="M34" s="68"/>
      <c r="N34" s="68"/>
      <c r="O34" s="98"/>
      <c r="P34" s="68"/>
      <c r="Q34" s="68"/>
      <c r="R34" s="68"/>
      <c r="S34" s="68"/>
      <c r="T34" s="68"/>
      <c r="W34" s="73"/>
    </row>
    <row r="35" spans="1:23" s="70" customFormat="1" ht="11.85" customHeight="1" x14ac:dyDescent="0.15">
      <c r="A35" s="101" t="s">
        <v>159</v>
      </c>
      <c r="C35" s="99"/>
      <c r="D35" s="68"/>
      <c r="E35" s="68"/>
      <c r="F35" s="68"/>
      <c r="G35" s="68"/>
      <c r="H35" s="68"/>
      <c r="I35" s="68"/>
      <c r="J35" s="68"/>
      <c r="K35" s="68"/>
      <c r="L35" s="68"/>
      <c r="M35" s="68"/>
      <c r="N35" s="68"/>
      <c r="O35" s="98"/>
      <c r="P35" s="68"/>
      <c r="Q35" s="68"/>
      <c r="R35" s="68"/>
      <c r="S35" s="68"/>
      <c r="T35" s="68"/>
      <c r="W35" s="73"/>
    </row>
    <row r="36" spans="1:23" s="70" customFormat="1" ht="11.85" customHeight="1" x14ac:dyDescent="0.15">
      <c r="A36" s="101" t="s">
        <v>160</v>
      </c>
      <c r="C36" s="99"/>
      <c r="D36" s="68"/>
      <c r="E36" s="68"/>
      <c r="F36" s="68"/>
      <c r="G36" s="68"/>
      <c r="H36" s="68"/>
      <c r="I36" s="68"/>
      <c r="J36" s="68"/>
      <c r="K36" s="68"/>
      <c r="L36" s="68"/>
      <c r="M36" s="68"/>
      <c r="N36" s="68"/>
      <c r="O36" s="98"/>
      <c r="P36" s="68"/>
      <c r="Q36" s="68"/>
      <c r="R36" s="68"/>
      <c r="S36" s="68"/>
      <c r="T36" s="68"/>
      <c r="W36" s="73"/>
    </row>
    <row r="37" spans="1:23" s="70" customFormat="1" ht="11.85" customHeight="1" x14ac:dyDescent="0.15">
      <c r="A37" s="101" t="s">
        <v>268</v>
      </c>
      <c r="C37" s="73"/>
      <c r="D37" s="74"/>
      <c r="E37" s="68"/>
      <c r="F37" s="68"/>
      <c r="G37" s="68"/>
      <c r="H37" s="68"/>
      <c r="I37" s="68"/>
      <c r="J37" s="68"/>
      <c r="K37" s="68"/>
      <c r="L37" s="68"/>
      <c r="M37" s="68"/>
      <c r="N37" s="68"/>
      <c r="O37" s="98"/>
      <c r="P37" s="68"/>
      <c r="Q37" s="68"/>
      <c r="R37" s="68"/>
      <c r="S37" s="68"/>
      <c r="T37" s="68"/>
      <c r="W37" s="73"/>
    </row>
    <row r="38" spans="1:23" s="70" customFormat="1" ht="11.85" customHeight="1" x14ac:dyDescent="0.15">
      <c r="A38" s="98"/>
      <c r="B38" s="98"/>
      <c r="C38" s="99"/>
      <c r="D38" s="68"/>
      <c r="E38" s="68"/>
      <c r="F38" s="68"/>
      <c r="G38" s="68"/>
      <c r="H38" s="68"/>
      <c r="I38" s="68"/>
      <c r="J38" s="68"/>
      <c r="K38" s="68"/>
      <c r="L38" s="68"/>
      <c r="M38" s="68"/>
      <c r="N38" s="68"/>
      <c r="O38" s="68"/>
      <c r="P38" s="68"/>
      <c r="Q38" s="68"/>
      <c r="R38" s="68"/>
      <c r="S38" s="68"/>
      <c r="T38" s="68"/>
      <c r="W38" s="73"/>
    </row>
    <row r="39" spans="1:23" s="70" customFormat="1" ht="11.85" customHeight="1" x14ac:dyDescent="0.15">
      <c r="A39" s="98"/>
      <c r="B39" s="98"/>
      <c r="C39" s="73"/>
      <c r="D39" s="78"/>
      <c r="E39" s="78"/>
      <c r="F39" s="78"/>
      <c r="G39" s="78"/>
      <c r="H39" s="78"/>
      <c r="I39" s="78"/>
      <c r="J39" s="78"/>
      <c r="K39" s="78"/>
      <c r="L39" s="78"/>
      <c r="M39" s="78"/>
      <c r="N39" s="100"/>
      <c r="O39" s="100"/>
      <c r="P39" s="100"/>
      <c r="Q39" s="100"/>
      <c r="R39" s="100"/>
      <c r="S39" s="100"/>
      <c r="T39" s="100"/>
      <c r="V39" s="79"/>
      <c r="W39" s="73"/>
    </row>
    <row r="40" spans="1:23" s="70" customFormat="1" ht="11.85" customHeight="1" x14ac:dyDescent="0.15">
      <c r="A40" s="108"/>
      <c r="B40" s="108"/>
      <c r="C40" s="99"/>
      <c r="D40" s="100"/>
      <c r="E40" s="100"/>
      <c r="F40" s="100"/>
      <c r="G40" s="100"/>
      <c r="H40" s="100"/>
      <c r="I40" s="100"/>
      <c r="J40" s="100"/>
      <c r="K40" s="100"/>
      <c r="L40" s="100"/>
      <c r="M40" s="100"/>
      <c r="N40" s="100"/>
      <c r="O40" s="100"/>
      <c r="P40" s="100"/>
      <c r="Q40" s="100"/>
      <c r="R40" s="100"/>
      <c r="S40" s="100"/>
      <c r="T40" s="100"/>
      <c r="V40" s="79"/>
      <c r="W40" s="73"/>
    </row>
    <row r="41" spans="1:23" s="70" customFormat="1" ht="11.85" customHeight="1" x14ac:dyDescent="0.15">
      <c r="A41" s="98"/>
      <c r="B41" s="98"/>
      <c r="C41" s="99"/>
      <c r="D41" s="100"/>
      <c r="E41" s="100"/>
      <c r="F41" s="100"/>
      <c r="G41" s="100"/>
      <c r="H41" s="100"/>
      <c r="I41" s="100"/>
      <c r="J41" s="100"/>
      <c r="K41" s="100"/>
      <c r="L41" s="100"/>
      <c r="M41" s="100"/>
      <c r="N41" s="100"/>
      <c r="O41" s="100"/>
      <c r="P41" s="100"/>
      <c r="Q41" s="100"/>
      <c r="R41" s="100"/>
      <c r="S41" s="100"/>
      <c r="T41" s="100"/>
      <c r="V41" s="79"/>
      <c r="W41" s="73"/>
    </row>
    <row r="42" spans="1:23" s="70" customFormat="1" ht="11.85" customHeight="1" x14ac:dyDescent="0.15">
      <c r="A42" s="98"/>
      <c r="B42" s="98"/>
      <c r="C42" s="99"/>
      <c r="D42" s="109"/>
      <c r="E42" s="109"/>
      <c r="F42" s="109"/>
      <c r="G42" s="109"/>
      <c r="H42" s="109"/>
      <c r="I42" s="109"/>
      <c r="J42" s="109"/>
      <c r="K42" s="109"/>
      <c r="L42" s="109"/>
      <c r="M42" s="109"/>
      <c r="N42" s="109"/>
      <c r="O42" s="109"/>
      <c r="P42" s="109"/>
      <c r="Q42" s="109"/>
      <c r="R42" s="109"/>
      <c r="S42" s="109"/>
      <c r="T42" s="109"/>
      <c r="V42" s="79"/>
      <c r="W42" s="73"/>
    </row>
    <row r="43" spans="1:23" s="70" customFormat="1" ht="12.75" customHeight="1" x14ac:dyDescent="0.15">
      <c r="A43" s="69"/>
      <c r="B43" s="69"/>
      <c r="C43" s="109"/>
      <c r="D43" s="110"/>
      <c r="E43" s="110"/>
      <c r="F43" s="110"/>
      <c r="G43" s="110"/>
      <c r="H43" s="110"/>
      <c r="I43" s="110"/>
      <c r="J43" s="110"/>
      <c r="K43" s="110"/>
      <c r="L43" s="110"/>
      <c r="M43" s="110"/>
      <c r="N43" s="110"/>
      <c r="O43" s="110"/>
      <c r="P43" s="110"/>
      <c r="Q43" s="110"/>
      <c r="R43" s="110"/>
      <c r="S43" s="110"/>
      <c r="T43" s="110"/>
      <c r="V43" s="79"/>
      <c r="W43" s="73"/>
    </row>
  </sheetData>
  <sheetProtection algorithmName="SHA-512" hashValue="CpjgDhls5ADz6iEjeoerIp7OdDxfGJuC3CJMl1iUnEQ/yKW7A4Y4kWCB869eXnA4KdhKy7V6N46L+wfbCOigpQ==" saltValue="IbpAtR9Tb1UHKAf4dxhEyQ==" spinCount="100000" sheet="1" objects="1" scenarios="1"/>
  <mergeCells count="42">
    <mergeCell ref="B10:H10"/>
    <mergeCell ref="B13:E13"/>
    <mergeCell ref="B14:E14"/>
    <mergeCell ref="B15:E15"/>
    <mergeCell ref="A26:E26"/>
    <mergeCell ref="B22:E22"/>
    <mergeCell ref="G22:I22"/>
    <mergeCell ref="B23:E23"/>
    <mergeCell ref="F23:T23"/>
    <mergeCell ref="B24:E24"/>
    <mergeCell ref="F24:K24"/>
    <mergeCell ref="O24:T24"/>
    <mergeCell ref="E27:T27"/>
    <mergeCell ref="E28:T28"/>
    <mergeCell ref="A12:D12"/>
    <mergeCell ref="F17:K17"/>
    <mergeCell ref="O17:T17"/>
    <mergeCell ref="G15:I15"/>
    <mergeCell ref="F16:T16"/>
    <mergeCell ref="F14:T14"/>
    <mergeCell ref="B16:E16"/>
    <mergeCell ref="B17:E17"/>
    <mergeCell ref="F13:T13"/>
    <mergeCell ref="A19:D19"/>
    <mergeCell ref="B20:E20"/>
    <mergeCell ref="F20:T20"/>
    <mergeCell ref="B21:E21"/>
    <mergeCell ref="F21:T21"/>
    <mergeCell ref="B7:E7"/>
    <mergeCell ref="B8:E8"/>
    <mergeCell ref="B9:E9"/>
    <mergeCell ref="A1:T1"/>
    <mergeCell ref="A4:D4"/>
    <mergeCell ref="S6:T6"/>
    <mergeCell ref="F5:T5"/>
    <mergeCell ref="F6:Q6"/>
    <mergeCell ref="B5:E5"/>
    <mergeCell ref="B6:E6"/>
    <mergeCell ref="G7:I7"/>
    <mergeCell ref="F9:K9"/>
    <mergeCell ref="O9:T9"/>
    <mergeCell ref="F8:T8"/>
  </mergeCells>
  <phoneticPr fontId="1"/>
  <conditionalFormatting sqref="J10 M10">
    <cfRule type="expression" dxfId="10" priority="1">
      <formula>$V$10=2</formula>
    </cfRule>
  </conditionalFormatting>
  <dataValidations count="5">
    <dataValidation type="list" imeMode="hiragana" allowBlank="1" showInputMessage="1" sqref="S6:T6" xr:uid="{00000000-0002-0000-0200-000000000000}">
      <formula1>"他1名,他2名,他3名"</formula1>
    </dataValidation>
    <dataValidation imeMode="halfKatakana" allowBlank="1" showInputMessage="1" showErrorMessage="1" sqref="F5 F13 F20" xr:uid="{00000000-0002-0000-0200-000001000000}"/>
    <dataValidation imeMode="hiragana" allowBlank="1" showInputMessage="1" showErrorMessage="1" sqref="F16 F6 F14 F8 F23 F21" xr:uid="{00000000-0002-0000-0200-000002000000}"/>
    <dataValidation type="list" allowBlank="1" showInputMessage="1" showErrorMessage="1" sqref="M10 J10" xr:uid="{00000000-0002-0000-0200-000003000000}">
      <formula1>"□,■"</formula1>
    </dataValidation>
    <dataValidation imeMode="halfAlpha" allowBlank="1" showInputMessage="1" showErrorMessage="1" sqref="F9:L9 G7:I7 R11:T11 F17:L17 G15:I15 N10:T10 V10 O17:T17 O9:T9 R18:T18 F24:L24 G22:I22 O24:T24 R25:T25" xr:uid="{00000000-0002-0000-0200-000004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2"/>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8" width="5.125" style="68" customWidth="1"/>
    <col min="9" max="9" width="2.625" style="69" customWidth="1"/>
    <col min="10" max="16" width="5.125" style="68" customWidth="1"/>
    <col min="17" max="17" width="4.125" style="68" customWidth="1"/>
    <col min="18" max="20" width="5.125" style="68" customWidth="1"/>
    <col min="21" max="21" width="10.625" style="70" customWidth="1"/>
    <col min="22" max="22" width="10.625" style="70" hidden="1" customWidth="1"/>
    <col min="23" max="24" width="10.625" style="70" customWidth="1"/>
    <col min="25" max="16384" width="9" style="77"/>
  </cols>
  <sheetData>
    <row r="1" spans="1:22" s="70" customFormat="1" ht="18" customHeight="1" x14ac:dyDescent="0.15">
      <c r="A1" s="448" t="s">
        <v>115</v>
      </c>
      <c r="B1" s="448"/>
      <c r="C1" s="448"/>
      <c r="D1" s="448"/>
      <c r="E1" s="448"/>
      <c r="F1" s="448"/>
      <c r="G1" s="448"/>
      <c r="H1" s="448"/>
      <c r="I1" s="448"/>
      <c r="J1" s="448"/>
      <c r="K1" s="448"/>
      <c r="L1" s="448"/>
      <c r="M1" s="448"/>
      <c r="N1" s="448"/>
      <c r="O1" s="448"/>
      <c r="P1" s="448"/>
      <c r="Q1" s="448"/>
      <c r="R1" s="448"/>
      <c r="S1" s="448"/>
      <c r="T1" s="448"/>
      <c r="U1" s="102"/>
    </row>
    <row r="2" spans="1:22" s="70" customFormat="1" ht="18" customHeight="1" x14ac:dyDescent="0.15">
      <c r="A2" s="69"/>
      <c r="B2" s="69"/>
      <c r="C2" s="69"/>
      <c r="D2" s="69"/>
      <c r="E2" s="69"/>
      <c r="F2" s="69"/>
      <c r="G2" s="69"/>
      <c r="H2" s="69"/>
      <c r="I2" s="69"/>
      <c r="J2" s="69"/>
      <c r="K2" s="69"/>
      <c r="L2" s="69"/>
      <c r="M2" s="69"/>
      <c r="N2" s="69"/>
      <c r="O2" s="69"/>
      <c r="P2" s="69"/>
      <c r="Q2" s="69"/>
      <c r="R2" s="69"/>
      <c r="S2" s="69"/>
      <c r="T2" s="69"/>
    </row>
    <row r="3" spans="1:22" s="70" customFormat="1" ht="18" customHeight="1" x14ac:dyDescent="0.15">
      <c r="A3" s="94" t="s">
        <v>130</v>
      </c>
      <c r="B3" s="94"/>
      <c r="C3" s="94"/>
      <c r="D3" s="94"/>
      <c r="E3" s="94"/>
      <c r="F3" s="94"/>
      <c r="G3" s="94"/>
      <c r="H3" s="94"/>
      <c r="I3" s="103"/>
      <c r="J3" s="94"/>
      <c r="K3" s="94"/>
      <c r="L3" s="94"/>
      <c r="M3" s="94"/>
      <c r="N3" s="94"/>
      <c r="O3" s="94"/>
      <c r="P3" s="94"/>
      <c r="Q3" s="94"/>
      <c r="R3" s="94"/>
      <c r="S3" s="94"/>
      <c r="T3" s="94"/>
    </row>
    <row r="4" spans="1:22" s="70" customFormat="1" ht="18" customHeight="1" x14ac:dyDescent="0.15">
      <c r="A4" s="474" t="s">
        <v>155</v>
      </c>
      <c r="B4" s="474"/>
      <c r="C4" s="474"/>
      <c r="D4" s="474"/>
      <c r="E4" s="68"/>
      <c r="F4" s="68"/>
      <c r="G4" s="68"/>
      <c r="H4" s="68"/>
      <c r="I4" s="69"/>
      <c r="J4" s="68"/>
      <c r="K4" s="68"/>
      <c r="L4" s="68"/>
      <c r="M4" s="68"/>
      <c r="N4" s="68"/>
      <c r="O4" s="68"/>
      <c r="P4" s="68"/>
      <c r="Q4" s="68"/>
      <c r="R4" s="68"/>
      <c r="S4" s="68"/>
      <c r="T4" s="68"/>
      <c r="V4" s="79"/>
    </row>
    <row r="5" spans="1:22" s="70" customFormat="1" ht="18" customHeight="1" x14ac:dyDescent="0.15">
      <c r="B5" s="469" t="s">
        <v>135</v>
      </c>
      <c r="C5" s="469"/>
      <c r="D5" s="469"/>
      <c r="E5" s="469"/>
      <c r="F5" s="451"/>
      <c r="G5" s="451"/>
      <c r="H5" s="451"/>
      <c r="I5" s="451"/>
      <c r="J5" s="451"/>
      <c r="K5" s="451"/>
      <c r="L5" s="451"/>
      <c r="M5" s="451"/>
      <c r="N5" s="451"/>
      <c r="O5" s="451"/>
      <c r="P5" s="451"/>
      <c r="Q5" s="451"/>
      <c r="R5" s="451"/>
      <c r="S5" s="451"/>
      <c r="T5" s="451"/>
    </row>
    <row r="6" spans="1:22" s="70" customFormat="1" ht="18" customHeight="1" x14ac:dyDescent="0.15">
      <c r="B6" s="466" t="s">
        <v>136</v>
      </c>
      <c r="C6" s="466"/>
      <c r="D6" s="466"/>
      <c r="E6" s="466"/>
      <c r="F6" s="451"/>
      <c r="G6" s="451"/>
      <c r="H6" s="451"/>
      <c r="I6" s="451"/>
      <c r="J6" s="451"/>
      <c r="K6" s="451"/>
      <c r="L6" s="451"/>
      <c r="M6" s="451"/>
      <c r="N6" s="451"/>
      <c r="O6" s="451"/>
      <c r="P6" s="451"/>
      <c r="Q6" s="451"/>
      <c r="R6" s="451"/>
      <c r="S6" s="451"/>
      <c r="T6" s="451"/>
      <c r="V6" s="79"/>
    </row>
    <row r="7" spans="1:22" s="70" customFormat="1" ht="18" customHeight="1" x14ac:dyDescent="0.15">
      <c r="B7" s="466" t="s">
        <v>137</v>
      </c>
      <c r="C7" s="466"/>
      <c r="D7" s="466"/>
      <c r="E7" s="466"/>
      <c r="F7" s="69" t="s">
        <v>108</v>
      </c>
      <c r="G7" s="470"/>
      <c r="H7" s="470"/>
      <c r="I7" s="470"/>
      <c r="J7" s="69"/>
      <c r="K7" s="69"/>
      <c r="L7" s="69"/>
      <c r="M7" s="69"/>
      <c r="N7" s="68"/>
      <c r="O7" s="68"/>
      <c r="P7" s="68"/>
      <c r="Q7" s="68"/>
      <c r="R7" s="68"/>
      <c r="S7" s="68"/>
      <c r="T7" s="68"/>
      <c r="V7" s="79"/>
    </row>
    <row r="8" spans="1:22" s="70" customFormat="1" ht="18" customHeight="1" x14ac:dyDescent="0.15">
      <c r="B8" s="466" t="s">
        <v>138</v>
      </c>
      <c r="C8" s="466"/>
      <c r="D8" s="466"/>
      <c r="E8" s="466"/>
      <c r="F8" s="451"/>
      <c r="G8" s="451"/>
      <c r="H8" s="451"/>
      <c r="I8" s="451"/>
      <c r="J8" s="451"/>
      <c r="K8" s="451"/>
      <c r="L8" s="451"/>
      <c r="M8" s="451"/>
      <c r="N8" s="451"/>
      <c r="O8" s="451"/>
      <c r="P8" s="451"/>
      <c r="Q8" s="451"/>
      <c r="R8" s="451"/>
      <c r="S8" s="451"/>
      <c r="T8" s="451"/>
    </row>
    <row r="9" spans="1:22" s="70" customFormat="1" ht="18" customHeight="1" x14ac:dyDescent="0.15">
      <c r="B9" s="466" t="s">
        <v>139</v>
      </c>
      <c r="C9" s="466"/>
      <c r="D9" s="466"/>
      <c r="E9" s="466"/>
      <c r="F9" s="471"/>
      <c r="G9" s="471"/>
      <c r="H9" s="471"/>
      <c r="I9" s="471"/>
      <c r="J9" s="471"/>
      <c r="K9" s="471"/>
      <c r="L9" s="74"/>
      <c r="M9" s="68"/>
      <c r="N9" s="68"/>
      <c r="O9" s="466"/>
      <c r="P9" s="466"/>
      <c r="Q9" s="466"/>
      <c r="R9" s="466"/>
      <c r="S9" s="466"/>
      <c r="T9" s="466"/>
    </row>
    <row r="10" spans="1:22" s="70" customFormat="1" ht="18" customHeight="1" x14ac:dyDescent="0.15">
      <c r="B10" s="466" t="s">
        <v>132</v>
      </c>
      <c r="C10" s="466"/>
      <c r="D10" s="466"/>
      <c r="E10" s="466"/>
      <c r="F10" s="466"/>
      <c r="G10" s="466"/>
      <c r="H10" s="466"/>
      <c r="I10" s="123"/>
      <c r="J10" s="139" t="s">
        <v>71</v>
      </c>
      <c r="K10" s="68" t="s">
        <v>133</v>
      </c>
      <c r="L10" s="123"/>
      <c r="M10" s="139" t="s">
        <v>71</v>
      </c>
      <c r="N10" s="68" t="s">
        <v>134</v>
      </c>
      <c r="O10" s="74"/>
      <c r="P10" s="123"/>
      <c r="Q10" s="74"/>
      <c r="R10" s="74"/>
      <c r="S10" s="74"/>
      <c r="T10" s="74"/>
      <c r="V10" s="129">
        <f>IF(F6="",1,IF(AND(J10="□",M10="□"),2,1))</f>
        <v>1</v>
      </c>
    </row>
    <row r="11" spans="1:22" s="70" customFormat="1" ht="18" customHeight="1" x14ac:dyDescent="0.15">
      <c r="A11" s="124"/>
      <c r="B11" s="124"/>
      <c r="C11" s="124"/>
      <c r="D11" s="124"/>
      <c r="E11" s="124"/>
      <c r="F11" s="124"/>
      <c r="G11" s="124"/>
      <c r="H11" s="124"/>
      <c r="I11" s="124"/>
      <c r="J11" s="124"/>
      <c r="K11" s="124"/>
      <c r="L11" s="124"/>
      <c r="M11" s="124"/>
      <c r="N11" s="124"/>
      <c r="O11" s="124"/>
      <c r="P11" s="124"/>
      <c r="Q11" s="124"/>
      <c r="R11" s="94"/>
      <c r="S11" s="94"/>
      <c r="T11" s="94"/>
    </row>
    <row r="12" spans="1:22" s="70" customFormat="1" ht="18" customHeight="1" x14ac:dyDescent="0.15">
      <c r="A12" s="474" t="s">
        <v>250</v>
      </c>
      <c r="B12" s="474"/>
      <c r="C12" s="474"/>
      <c r="D12" s="474"/>
      <c r="E12" s="68"/>
      <c r="F12" s="68"/>
      <c r="G12" s="68"/>
      <c r="H12" s="68"/>
      <c r="I12" s="69"/>
      <c r="J12" s="68"/>
      <c r="K12" s="68"/>
      <c r="L12" s="68"/>
      <c r="M12" s="68"/>
      <c r="N12" s="68"/>
      <c r="O12" s="68"/>
      <c r="P12" s="68"/>
      <c r="Q12" s="68"/>
      <c r="R12" s="68"/>
      <c r="S12" s="68"/>
      <c r="T12" s="68"/>
      <c r="V12" s="79"/>
    </row>
    <row r="13" spans="1:22" s="70" customFormat="1" ht="18" customHeight="1" x14ac:dyDescent="0.15">
      <c r="B13" s="469" t="s">
        <v>135</v>
      </c>
      <c r="C13" s="469"/>
      <c r="D13" s="469"/>
      <c r="E13" s="469"/>
      <c r="F13" s="451"/>
      <c r="G13" s="451"/>
      <c r="H13" s="451"/>
      <c r="I13" s="451"/>
      <c r="J13" s="451"/>
      <c r="K13" s="451"/>
      <c r="L13" s="451"/>
      <c r="M13" s="451"/>
      <c r="N13" s="451"/>
      <c r="O13" s="451"/>
      <c r="P13" s="451"/>
      <c r="Q13" s="451"/>
      <c r="R13" s="451"/>
      <c r="S13" s="451"/>
      <c r="T13" s="451"/>
    </row>
    <row r="14" spans="1:22" s="70" customFormat="1" ht="18" customHeight="1" x14ac:dyDescent="0.15">
      <c r="B14" s="466" t="s">
        <v>136</v>
      </c>
      <c r="C14" s="466"/>
      <c r="D14" s="466"/>
      <c r="E14" s="466"/>
      <c r="F14" s="451"/>
      <c r="G14" s="451"/>
      <c r="H14" s="451"/>
      <c r="I14" s="451"/>
      <c r="J14" s="451"/>
      <c r="K14" s="451"/>
      <c r="L14" s="451"/>
      <c r="M14" s="451"/>
      <c r="N14" s="451"/>
      <c r="O14" s="451"/>
      <c r="P14" s="451"/>
      <c r="Q14" s="451"/>
      <c r="R14" s="451"/>
      <c r="S14" s="451"/>
      <c r="T14" s="451"/>
      <c r="V14" s="79"/>
    </row>
    <row r="15" spans="1:22" s="70" customFormat="1" ht="18" customHeight="1" x14ac:dyDescent="0.15">
      <c r="B15" s="466" t="s">
        <v>137</v>
      </c>
      <c r="C15" s="466"/>
      <c r="D15" s="466"/>
      <c r="E15" s="466"/>
      <c r="F15" s="69" t="s">
        <v>108</v>
      </c>
      <c r="G15" s="470"/>
      <c r="H15" s="470"/>
      <c r="I15" s="470"/>
      <c r="J15" s="69"/>
      <c r="K15" s="69"/>
      <c r="L15" s="69"/>
      <c r="M15" s="69"/>
      <c r="N15" s="68"/>
      <c r="O15" s="68"/>
      <c r="P15" s="68"/>
      <c r="Q15" s="68"/>
      <c r="R15" s="68"/>
      <c r="S15" s="68"/>
      <c r="T15" s="68"/>
      <c r="V15" s="79"/>
    </row>
    <row r="16" spans="1:22" s="70" customFormat="1" ht="18" customHeight="1" x14ac:dyDescent="0.15">
      <c r="B16" s="466" t="s">
        <v>138</v>
      </c>
      <c r="C16" s="466"/>
      <c r="D16" s="466"/>
      <c r="E16" s="466"/>
      <c r="F16" s="451"/>
      <c r="G16" s="451"/>
      <c r="H16" s="451"/>
      <c r="I16" s="451"/>
      <c r="J16" s="451"/>
      <c r="K16" s="451"/>
      <c r="L16" s="451"/>
      <c r="M16" s="451"/>
      <c r="N16" s="451"/>
      <c r="O16" s="451"/>
      <c r="P16" s="451"/>
      <c r="Q16" s="451"/>
      <c r="R16" s="451"/>
      <c r="S16" s="451"/>
      <c r="T16" s="451"/>
    </row>
    <row r="17" spans="1:22" s="70" customFormat="1" ht="18" customHeight="1" x14ac:dyDescent="0.15">
      <c r="B17" s="466" t="s">
        <v>139</v>
      </c>
      <c r="C17" s="466"/>
      <c r="D17" s="466"/>
      <c r="E17" s="466"/>
      <c r="F17" s="471"/>
      <c r="G17" s="471"/>
      <c r="H17" s="471"/>
      <c r="I17" s="471"/>
      <c r="J17" s="471"/>
      <c r="K17" s="471"/>
      <c r="L17" s="74"/>
      <c r="M17" s="68"/>
      <c r="N17" s="68"/>
      <c r="O17" s="466"/>
      <c r="P17" s="466"/>
      <c r="Q17" s="466"/>
      <c r="R17" s="466"/>
      <c r="S17" s="466"/>
      <c r="T17" s="466"/>
    </row>
    <row r="18" spans="1:22" s="70" customFormat="1" ht="18" customHeight="1" x14ac:dyDescent="0.15">
      <c r="B18" s="466" t="s">
        <v>132</v>
      </c>
      <c r="C18" s="466"/>
      <c r="D18" s="466"/>
      <c r="E18" s="466"/>
      <c r="F18" s="466"/>
      <c r="G18" s="466"/>
      <c r="H18" s="466"/>
      <c r="I18" s="123"/>
      <c r="J18" s="139" t="s">
        <v>71</v>
      </c>
      <c r="K18" s="68" t="s">
        <v>133</v>
      </c>
      <c r="L18" s="123"/>
      <c r="M18" s="139" t="s">
        <v>71</v>
      </c>
      <c r="N18" s="68" t="s">
        <v>134</v>
      </c>
      <c r="O18" s="74"/>
      <c r="P18" s="123"/>
      <c r="Q18" s="74"/>
      <c r="R18" s="74"/>
      <c r="S18" s="74"/>
      <c r="T18" s="74"/>
      <c r="V18" s="129">
        <f>IF(F14="",1,IF(AND(J18="□",M18="□"),2,1))</f>
        <v>1</v>
      </c>
    </row>
    <row r="19" spans="1:22" s="70" customFormat="1" ht="18" customHeight="1" x14ac:dyDescent="0.15">
      <c r="A19" s="124"/>
      <c r="B19" s="124"/>
      <c r="C19" s="124"/>
      <c r="D19" s="124"/>
      <c r="E19" s="124"/>
      <c r="F19" s="124"/>
      <c r="G19" s="124"/>
      <c r="H19" s="124"/>
      <c r="I19" s="124"/>
      <c r="J19" s="124"/>
      <c r="K19" s="124"/>
      <c r="L19" s="124"/>
      <c r="M19" s="124"/>
      <c r="N19" s="124"/>
      <c r="O19" s="124"/>
      <c r="P19" s="124"/>
      <c r="Q19" s="124"/>
      <c r="R19" s="94"/>
      <c r="S19" s="94"/>
      <c r="T19" s="94"/>
    </row>
    <row r="20" spans="1:22" s="70" customFormat="1" ht="18" customHeight="1" x14ac:dyDescent="0.15">
      <c r="A20" s="474" t="str">
        <f>IF(V25="A","【１．建築主④】","")</f>
        <v/>
      </c>
      <c r="B20" s="474"/>
      <c r="C20" s="474"/>
      <c r="D20" s="474"/>
      <c r="E20" s="68"/>
      <c r="F20" s="68"/>
      <c r="G20" s="68"/>
      <c r="H20" s="68"/>
      <c r="I20" s="69"/>
      <c r="J20" s="68"/>
      <c r="K20" s="68"/>
      <c r="L20" s="68"/>
      <c r="M20" s="68"/>
      <c r="N20" s="68"/>
      <c r="O20" s="68"/>
      <c r="P20" s="68"/>
      <c r="Q20" s="68"/>
      <c r="R20" s="68"/>
      <c r="S20" s="68"/>
      <c r="T20" s="68"/>
      <c r="V20" s="79"/>
    </row>
    <row r="21" spans="1:22" s="70" customFormat="1" ht="18" customHeight="1" x14ac:dyDescent="0.15">
      <c r="B21" s="569" t="str">
        <f>IF($V$25="A",B13,"")</f>
        <v/>
      </c>
      <c r="C21" s="569"/>
      <c r="D21" s="569"/>
      <c r="E21" s="569"/>
      <c r="F21" s="570"/>
      <c r="G21" s="570"/>
      <c r="H21" s="570"/>
      <c r="I21" s="570"/>
      <c r="J21" s="570"/>
      <c r="K21" s="570"/>
      <c r="L21" s="570"/>
      <c r="M21" s="570"/>
      <c r="N21" s="570"/>
      <c r="O21" s="570"/>
      <c r="P21" s="570"/>
      <c r="Q21" s="570"/>
      <c r="R21" s="570"/>
      <c r="S21" s="570"/>
      <c r="T21" s="570"/>
    </row>
    <row r="22" spans="1:22" s="70" customFormat="1" ht="18" customHeight="1" x14ac:dyDescent="0.15">
      <c r="B22" s="569" t="str">
        <f t="shared" ref="B22:B25" si="0">IF($V$25="A",B14,"")</f>
        <v/>
      </c>
      <c r="C22" s="569"/>
      <c r="D22" s="569"/>
      <c r="E22" s="569"/>
      <c r="F22" s="570"/>
      <c r="G22" s="570"/>
      <c r="H22" s="570"/>
      <c r="I22" s="570"/>
      <c r="J22" s="570"/>
      <c r="K22" s="570"/>
      <c r="L22" s="570"/>
      <c r="M22" s="570"/>
      <c r="N22" s="570"/>
      <c r="O22" s="570"/>
      <c r="P22" s="570"/>
      <c r="Q22" s="570"/>
      <c r="R22" s="570"/>
      <c r="S22" s="570"/>
      <c r="T22" s="570"/>
      <c r="V22" s="79"/>
    </row>
    <row r="23" spans="1:22" s="70" customFormat="1" ht="18" customHeight="1" x14ac:dyDescent="0.15">
      <c r="B23" s="569" t="str">
        <f t="shared" si="0"/>
        <v/>
      </c>
      <c r="C23" s="569"/>
      <c r="D23" s="569"/>
      <c r="E23" s="569"/>
      <c r="F23" s="571" t="str">
        <f>IF($V$25="A",F15,"")</f>
        <v/>
      </c>
      <c r="G23" s="572"/>
      <c r="H23" s="572"/>
      <c r="I23" s="572"/>
      <c r="J23" s="571"/>
      <c r="K23" s="571"/>
      <c r="L23" s="571"/>
      <c r="M23" s="571"/>
      <c r="N23" s="573"/>
      <c r="O23" s="573"/>
      <c r="P23" s="573"/>
      <c r="Q23" s="573"/>
      <c r="R23" s="573"/>
      <c r="S23" s="573"/>
      <c r="T23" s="573"/>
      <c r="V23" s="79"/>
    </row>
    <row r="24" spans="1:22" s="70" customFormat="1" ht="18" customHeight="1" x14ac:dyDescent="0.15">
      <c r="B24" s="569" t="str">
        <f t="shared" si="0"/>
        <v/>
      </c>
      <c r="C24" s="569"/>
      <c r="D24" s="569"/>
      <c r="E24" s="569"/>
      <c r="F24" s="570"/>
      <c r="G24" s="570"/>
      <c r="H24" s="570"/>
      <c r="I24" s="570"/>
      <c r="J24" s="570"/>
      <c r="K24" s="570"/>
      <c r="L24" s="570"/>
      <c r="M24" s="570"/>
      <c r="N24" s="570"/>
      <c r="O24" s="570"/>
      <c r="P24" s="570"/>
      <c r="Q24" s="570"/>
      <c r="R24" s="570"/>
      <c r="S24" s="570"/>
      <c r="T24" s="570"/>
    </row>
    <row r="25" spans="1:22" s="70" customFormat="1" ht="18" customHeight="1" x14ac:dyDescent="0.15">
      <c r="B25" s="569" t="str">
        <f t="shared" si="0"/>
        <v/>
      </c>
      <c r="C25" s="569"/>
      <c r="D25" s="569"/>
      <c r="E25" s="569"/>
      <c r="F25" s="574"/>
      <c r="G25" s="574"/>
      <c r="H25" s="574"/>
      <c r="I25" s="574"/>
      <c r="J25" s="574"/>
      <c r="K25" s="574"/>
      <c r="L25" s="575"/>
      <c r="M25" s="573"/>
      <c r="N25" s="573"/>
      <c r="O25" s="576"/>
      <c r="P25" s="576"/>
      <c r="Q25" s="576"/>
      <c r="R25" s="576"/>
      <c r="S25" s="576"/>
      <c r="T25" s="576"/>
      <c r="V25" s="70" t="str">
        <f>IF('申請書 (2面)'!S6="他3名","A","B")</f>
        <v>B</v>
      </c>
    </row>
    <row r="26" spans="1:22" s="70" customFormat="1" ht="18" customHeight="1" x14ac:dyDescent="0.15">
      <c r="B26" s="576" t="str">
        <f>IF($V$25="A",B18,"")</f>
        <v/>
      </c>
      <c r="C26" s="576"/>
      <c r="D26" s="576"/>
      <c r="E26" s="576"/>
      <c r="F26" s="576"/>
      <c r="G26" s="576"/>
      <c r="H26" s="576"/>
      <c r="I26" s="577"/>
      <c r="J26" s="578" t="str">
        <f>IF($V$25="A",J18,"")</f>
        <v/>
      </c>
      <c r="K26" s="573" t="str">
        <f>IF($V$25="A",K18,"")</f>
        <v/>
      </c>
      <c r="L26" s="577"/>
      <c r="M26" s="578" t="str">
        <f>IF($V$25="A",M18,"")</f>
        <v/>
      </c>
      <c r="N26" s="573" t="str">
        <f>IF($V$25="A",N18,"")</f>
        <v/>
      </c>
      <c r="O26" s="575"/>
      <c r="P26" s="577"/>
      <c r="Q26" s="575"/>
      <c r="R26" s="575"/>
      <c r="S26" s="575"/>
      <c r="T26" s="575"/>
      <c r="V26" s="129">
        <f>IF(F22="",1,IF(AND(J26="□",M26="□"),2,1))</f>
        <v>1</v>
      </c>
    </row>
    <row r="27" spans="1:22" s="70" customFormat="1" ht="18" customHeight="1" x14ac:dyDescent="0.15">
      <c r="A27" s="567"/>
      <c r="B27" s="567"/>
      <c r="C27" s="567"/>
      <c r="D27" s="567"/>
      <c r="E27" s="567"/>
      <c r="F27" s="567"/>
      <c r="G27" s="567"/>
      <c r="H27" s="567"/>
      <c r="I27" s="567"/>
      <c r="J27" s="567"/>
      <c r="K27" s="567"/>
      <c r="L27" s="567"/>
      <c r="M27" s="567"/>
      <c r="N27" s="567"/>
      <c r="O27" s="567"/>
      <c r="P27" s="567"/>
      <c r="Q27" s="567"/>
      <c r="R27" s="568"/>
      <c r="S27" s="568"/>
      <c r="T27" s="568"/>
    </row>
    <row r="28" spans="1:22" s="70" customFormat="1" ht="11.85" customHeight="1" x14ac:dyDescent="0.15">
      <c r="A28" s="98"/>
      <c r="B28" s="98"/>
      <c r="C28" s="99"/>
      <c r="D28" s="68"/>
      <c r="E28" s="68"/>
      <c r="F28" s="68"/>
      <c r="G28" s="68"/>
      <c r="H28" s="68"/>
      <c r="I28" s="68"/>
      <c r="J28" s="68"/>
      <c r="K28" s="68"/>
      <c r="L28" s="68"/>
      <c r="M28" s="68"/>
      <c r="N28" s="68"/>
      <c r="O28" s="68"/>
      <c r="P28" s="68"/>
      <c r="Q28" s="68"/>
      <c r="R28" s="68"/>
      <c r="S28" s="68"/>
      <c r="T28" s="68"/>
    </row>
    <row r="29" spans="1:22" s="70" customFormat="1" ht="11.85" customHeight="1" x14ac:dyDescent="0.15">
      <c r="A29" s="98"/>
      <c r="B29" s="98"/>
      <c r="C29" s="73"/>
      <c r="D29" s="78"/>
      <c r="E29" s="78"/>
      <c r="F29" s="78"/>
      <c r="G29" s="78"/>
      <c r="H29" s="78"/>
      <c r="I29" s="78"/>
      <c r="J29" s="78"/>
      <c r="K29" s="78"/>
      <c r="L29" s="78"/>
      <c r="M29" s="78"/>
      <c r="N29" s="100"/>
      <c r="O29" s="100"/>
      <c r="P29" s="100"/>
      <c r="Q29" s="100"/>
      <c r="R29" s="100"/>
      <c r="S29" s="100"/>
      <c r="T29" s="100"/>
      <c r="V29" s="79"/>
    </row>
    <row r="30" spans="1:22" s="70" customFormat="1" ht="11.85" customHeight="1" x14ac:dyDescent="0.15">
      <c r="A30" s="108"/>
      <c r="B30" s="108"/>
      <c r="C30" s="99"/>
      <c r="D30" s="100"/>
      <c r="E30" s="100"/>
      <c r="F30" s="100"/>
      <c r="G30" s="100"/>
      <c r="H30" s="100"/>
      <c r="I30" s="100"/>
      <c r="J30" s="100"/>
      <c r="K30" s="100"/>
      <c r="L30" s="100"/>
      <c r="M30" s="100"/>
      <c r="N30" s="100"/>
      <c r="O30" s="100"/>
      <c r="P30" s="100"/>
      <c r="Q30" s="100"/>
      <c r="R30" s="100"/>
      <c r="S30" s="100"/>
      <c r="T30" s="100"/>
      <c r="V30" s="79"/>
    </row>
    <row r="31" spans="1:22" s="70" customFormat="1" ht="11.85" customHeight="1" x14ac:dyDescent="0.15">
      <c r="A31" s="98"/>
      <c r="B31" s="98"/>
      <c r="C31" s="99"/>
      <c r="D31" s="100"/>
      <c r="E31" s="100"/>
      <c r="F31" s="100"/>
      <c r="G31" s="100"/>
      <c r="H31" s="100"/>
      <c r="I31" s="100"/>
      <c r="J31" s="100"/>
      <c r="K31" s="100"/>
      <c r="L31" s="100"/>
      <c r="M31" s="100"/>
      <c r="N31" s="100"/>
      <c r="O31" s="100"/>
      <c r="P31" s="100"/>
      <c r="Q31" s="100"/>
      <c r="R31" s="100"/>
      <c r="S31" s="100"/>
      <c r="T31" s="100"/>
      <c r="V31" s="79"/>
    </row>
    <row r="32" spans="1:22" s="70" customFormat="1" ht="11.85" customHeight="1" x14ac:dyDescent="0.15">
      <c r="A32" s="98"/>
      <c r="B32" s="98"/>
      <c r="C32" s="99"/>
      <c r="D32" s="109"/>
      <c r="E32" s="109"/>
      <c r="F32" s="109"/>
      <c r="G32" s="109"/>
      <c r="H32" s="109"/>
      <c r="I32" s="109"/>
      <c r="J32" s="109"/>
      <c r="K32" s="109"/>
      <c r="L32" s="109"/>
      <c r="M32" s="109"/>
      <c r="N32" s="109"/>
      <c r="O32" s="109"/>
      <c r="P32" s="109"/>
      <c r="Q32" s="109"/>
      <c r="R32" s="109"/>
      <c r="S32" s="109"/>
      <c r="T32" s="109"/>
      <c r="V32" s="79"/>
    </row>
  </sheetData>
  <sheetProtection algorithmName="SHA-512" hashValue="aw6hZBzVmybxXGjgQU+RcQVqudDzpQc0S39WT6gPsNp0OtZPUfM6S4XB6gI2Tb2vIw1sZ9E7YXsQWBxdhjaBmQ==" saltValue="iUQq16raKs2retyxog4ynA==" spinCount="100000" sheet="1" objects="1" scenarios="1"/>
  <mergeCells count="40">
    <mergeCell ref="B26:H26"/>
    <mergeCell ref="B23:E23"/>
    <mergeCell ref="G23:I23"/>
    <mergeCell ref="B24:E24"/>
    <mergeCell ref="F24:T24"/>
    <mergeCell ref="B25:E25"/>
    <mergeCell ref="F25:K25"/>
    <mergeCell ref="O25:T25"/>
    <mergeCell ref="A20:D20"/>
    <mergeCell ref="B21:E21"/>
    <mergeCell ref="F21:T21"/>
    <mergeCell ref="B22:E22"/>
    <mergeCell ref="F22:T22"/>
    <mergeCell ref="F14:T14"/>
    <mergeCell ref="A12:D12"/>
    <mergeCell ref="B13:E13"/>
    <mergeCell ref="F13:T13"/>
    <mergeCell ref="B14:E14"/>
    <mergeCell ref="B17:E17"/>
    <mergeCell ref="F17:K17"/>
    <mergeCell ref="O17:T17"/>
    <mergeCell ref="B18:H18"/>
    <mergeCell ref="B7:E7"/>
    <mergeCell ref="G7:I7"/>
    <mergeCell ref="B8:E8"/>
    <mergeCell ref="F8:T8"/>
    <mergeCell ref="B9:E9"/>
    <mergeCell ref="F9:K9"/>
    <mergeCell ref="O9:T9"/>
    <mergeCell ref="B15:E15"/>
    <mergeCell ref="G15:I15"/>
    <mergeCell ref="B16:E16"/>
    <mergeCell ref="F16:T16"/>
    <mergeCell ref="B10:H10"/>
    <mergeCell ref="A1:T1"/>
    <mergeCell ref="A4:D4"/>
    <mergeCell ref="B5:E5"/>
    <mergeCell ref="F5:T5"/>
    <mergeCell ref="B6:E6"/>
    <mergeCell ref="F6:T6"/>
  </mergeCells>
  <phoneticPr fontId="1"/>
  <conditionalFormatting sqref="J10 M10">
    <cfRule type="expression" dxfId="4" priority="6">
      <formula>$V$10=2</formula>
    </cfRule>
  </conditionalFormatting>
  <conditionalFormatting sqref="J18 M18">
    <cfRule type="expression" dxfId="3" priority="4">
      <formula>$V$18=2</formula>
    </cfRule>
  </conditionalFormatting>
  <conditionalFormatting sqref="J26 M26">
    <cfRule type="expression" dxfId="2" priority="1">
      <formula>$V$26=2</formula>
    </cfRule>
  </conditionalFormatting>
  <conditionalFormatting sqref="A27:T27">
    <cfRule type="expression" dxfId="1" priority="2">
      <formula>$V$25="A"</formula>
    </cfRule>
  </conditionalFormatting>
  <conditionalFormatting sqref="F21:T22 G23:I23 F24:T24 F25:K25 J26 M26">
    <cfRule type="expression" dxfId="0" priority="3">
      <formula>$V$25="A"</formula>
    </cfRule>
  </conditionalFormatting>
  <dataValidations count="4">
    <dataValidation imeMode="halfAlpha" allowBlank="1" showInputMessage="1" showErrorMessage="1" sqref="F9:L9 G7:I7 V10 R11:T11 F17:L17 G15:I15 V18 N18:T18 O9:T9 N10:T10 O17:T17 R19:T19 F25:L25 G23:I23 V26 N26:T26 O25:T25 R27:T27" xr:uid="{00000000-0002-0000-0300-000000000000}"/>
    <dataValidation type="list" allowBlank="1" showInputMessage="1" showErrorMessage="1" sqref="M10 J10 M18 J18 M26 J26" xr:uid="{00000000-0002-0000-0300-000001000000}">
      <formula1>"□,■"</formula1>
    </dataValidation>
    <dataValidation imeMode="hiragana" allowBlank="1" showInputMessage="1" showErrorMessage="1" sqref="F6 F8 F16 F14 F24 F22" xr:uid="{00000000-0002-0000-0300-000002000000}"/>
    <dataValidation imeMode="halfKatakana" allowBlank="1" showInputMessage="1" showErrorMessage="1" sqref="F5 F13 F21" xr:uid="{00000000-0002-0000-0300-000003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283E7-0C03-4F0B-8286-34E5E96A2745}">
  <sheetPr>
    <tabColor rgb="FFFFFF00"/>
  </sheetPr>
  <dimension ref="A1:X59"/>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2" width="3.625" style="68" customWidth="1"/>
    <col min="3" max="3" width="5.125" style="68" customWidth="1"/>
    <col min="4" max="4" width="4.625" style="68" customWidth="1"/>
    <col min="5" max="8" width="5.125" style="68" customWidth="1"/>
    <col min="9" max="9" width="2.625" style="69" customWidth="1"/>
    <col min="10" max="16" width="5.125" style="68" customWidth="1"/>
    <col min="17" max="17" width="4.125" style="68" customWidth="1"/>
    <col min="18" max="18" width="5.125" style="68" customWidth="1"/>
    <col min="19" max="19" width="7.125" style="68" customWidth="1"/>
    <col min="20" max="20" width="5.125" style="68" customWidth="1"/>
    <col min="21" max="21" width="10.625" style="70" customWidth="1"/>
    <col min="22" max="22" width="10.625" style="70" hidden="1" customWidth="1"/>
    <col min="23" max="24" width="10.625" style="70" customWidth="1"/>
    <col min="25" max="16384" width="9" style="77"/>
  </cols>
  <sheetData>
    <row r="1" spans="1:22" s="70" customFormat="1" ht="18" customHeight="1" x14ac:dyDescent="0.15">
      <c r="A1" s="448" t="s">
        <v>109</v>
      </c>
      <c r="B1" s="448"/>
      <c r="C1" s="448"/>
      <c r="D1" s="448"/>
      <c r="E1" s="448"/>
      <c r="F1" s="448"/>
      <c r="G1" s="448"/>
      <c r="H1" s="448"/>
      <c r="I1" s="448"/>
      <c r="J1" s="448"/>
      <c r="K1" s="448"/>
      <c r="L1" s="448"/>
      <c r="M1" s="448"/>
      <c r="N1" s="448"/>
      <c r="O1" s="448"/>
      <c r="P1" s="448"/>
      <c r="Q1" s="448"/>
      <c r="R1" s="448"/>
      <c r="S1" s="448"/>
      <c r="T1" s="448"/>
      <c r="U1" s="102"/>
      <c r="V1" s="70" t="s">
        <v>103</v>
      </c>
    </row>
    <row r="2" spans="1:22" s="70" customFormat="1" ht="18" customHeight="1" x14ac:dyDescent="0.15">
      <c r="A2" s="69"/>
      <c r="B2" s="69"/>
      <c r="C2" s="69"/>
      <c r="D2" s="69"/>
      <c r="E2" s="69"/>
      <c r="F2" s="69"/>
      <c r="G2" s="69"/>
      <c r="H2" s="69"/>
      <c r="I2" s="69"/>
      <c r="J2" s="69"/>
      <c r="K2" s="69"/>
      <c r="L2" s="69"/>
      <c r="M2" s="69"/>
      <c r="N2" s="69"/>
      <c r="O2" s="69"/>
      <c r="P2" s="69"/>
      <c r="Q2" s="69"/>
      <c r="R2" s="69"/>
      <c r="S2" s="69"/>
      <c r="T2" s="69"/>
      <c r="V2" s="70" t="s">
        <v>104</v>
      </c>
    </row>
    <row r="3" spans="1:22" s="70" customFormat="1" ht="18" customHeight="1" x14ac:dyDescent="0.15">
      <c r="A3" s="94" t="s">
        <v>380</v>
      </c>
      <c r="B3" s="94"/>
      <c r="C3" s="94"/>
      <c r="D3" s="94"/>
      <c r="E3" s="94"/>
      <c r="F3" s="94"/>
      <c r="G3" s="94"/>
      <c r="H3" s="94"/>
      <c r="I3" s="103"/>
      <c r="J3" s="94"/>
      <c r="K3" s="94"/>
      <c r="L3" s="94"/>
      <c r="M3" s="94"/>
      <c r="N3" s="94"/>
      <c r="O3" s="94"/>
      <c r="P3" s="94"/>
      <c r="Q3" s="94"/>
      <c r="R3" s="94"/>
      <c r="S3" s="94"/>
      <c r="T3" s="94"/>
      <c r="V3" s="70" t="s">
        <v>105</v>
      </c>
    </row>
    <row r="4" spans="1:22" s="70" customFormat="1" ht="24.75" customHeight="1" x14ac:dyDescent="0.15">
      <c r="A4" s="111" t="s">
        <v>141</v>
      </c>
      <c r="B4" s="111"/>
      <c r="C4" s="111"/>
      <c r="D4" s="94"/>
      <c r="E4" s="94"/>
      <c r="F4" s="94"/>
      <c r="G4" s="480">
        <f>認証審査申込書!F19</f>
        <v>0</v>
      </c>
      <c r="H4" s="480"/>
      <c r="I4" s="480"/>
      <c r="J4" s="480"/>
      <c r="K4" s="480"/>
      <c r="L4" s="480"/>
      <c r="M4" s="480"/>
      <c r="N4" s="480"/>
      <c r="O4" s="480"/>
      <c r="P4" s="480"/>
      <c r="Q4" s="480"/>
      <c r="R4" s="480"/>
      <c r="S4" s="480"/>
      <c r="T4" s="480"/>
      <c r="V4" s="70" t="s">
        <v>106</v>
      </c>
    </row>
    <row r="5" spans="1:22" s="70" customFormat="1" ht="24.75" customHeight="1" x14ac:dyDescent="0.15">
      <c r="A5" s="111" t="s">
        <v>142</v>
      </c>
      <c r="B5" s="111"/>
      <c r="C5" s="111"/>
      <c r="D5" s="94"/>
      <c r="E5" s="94"/>
      <c r="F5" s="94"/>
      <c r="G5" s="480" t="str">
        <f>認証審査申込書!F21</f>
        <v>東京都</v>
      </c>
      <c r="H5" s="480"/>
      <c r="I5" s="480"/>
      <c r="J5" s="480"/>
      <c r="K5" s="480"/>
      <c r="L5" s="480"/>
      <c r="M5" s="480"/>
      <c r="N5" s="480"/>
      <c r="O5" s="480"/>
      <c r="P5" s="480"/>
      <c r="Q5" s="480"/>
      <c r="R5" s="480"/>
      <c r="S5" s="480"/>
      <c r="T5" s="480"/>
      <c r="V5" s="70" t="s">
        <v>107</v>
      </c>
    </row>
    <row r="6" spans="1:22" s="70" customFormat="1" ht="24.75" customHeight="1" x14ac:dyDescent="0.15">
      <c r="A6" s="111" t="s">
        <v>143</v>
      </c>
      <c r="B6" s="111"/>
      <c r="C6" s="111"/>
      <c r="D6" s="94"/>
      <c r="E6" s="94"/>
      <c r="F6" s="94"/>
      <c r="G6" s="480"/>
      <c r="H6" s="480"/>
      <c r="I6" s="480"/>
      <c r="J6" s="480"/>
      <c r="K6" s="480"/>
      <c r="L6" s="480"/>
      <c r="M6" s="480"/>
      <c r="N6" s="480"/>
      <c r="O6" s="480"/>
      <c r="P6" s="480"/>
      <c r="Q6" s="480"/>
      <c r="R6" s="480"/>
      <c r="S6" s="480"/>
      <c r="T6" s="480"/>
      <c r="V6" s="73"/>
    </row>
    <row r="7" spans="1:22" s="70" customFormat="1" ht="16.5" customHeight="1" x14ac:dyDescent="0.15">
      <c r="A7" s="112" t="s">
        <v>145</v>
      </c>
      <c r="B7" s="112"/>
      <c r="C7" s="112"/>
      <c r="D7" s="68"/>
      <c r="E7" s="68"/>
      <c r="F7" s="68"/>
      <c r="G7" s="68"/>
      <c r="H7" s="68"/>
      <c r="I7" s="68"/>
      <c r="J7" s="68"/>
      <c r="K7" s="68"/>
      <c r="L7" s="68"/>
      <c r="M7" s="68"/>
      <c r="N7" s="74"/>
      <c r="O7" s="68"/>
      <c r="P7" s="68"/>
      <c r="Q7" s="68"/>
      <c r="R7" s="68"/>
      <c r="S7" s="68"/>
      <c r="T7" s="68"/>
    </row>
    <row r="8" spans="1:22" s="70" customFormat="1" ht="16.5" customHeight="1" x14ac:dyDescent="0.15">
      <c r="A8" s="112"/>
      <c r="B8" s="112"/>
      <c r="C8" s="69" t="str">
        <f>認証審査申込書!F22</f>
        <v>□</v>
      </c>
      <c r="D8" s="68" t="s">
        <v>146</v>
      </c>
      <c r="E8" s="68"/>
      <c r="F8" s="68"/>
      <c r="G8" s="68"/>
      <c r="H8" s="68"/>
      <c r="I8" s="68"/>
      <c r="J8" s="68"/>
      <c r="K8" s="68"/>
      <c r="L8" s="68"/>
      <c r="M8" s="68"/>
      <c r="N8" s="74"/>
      <c r="O8" s="68"/>
      <c r="P8" s="68"/>
      <c r="Q8" s="68"/>
      <c r="R8" s="68"/>
      <c r="S8" s="68"/>
      <c r="T8" s="68"/>
    </row>
    <row r="9" spans="1:22" s="70" customFormat="1" ht="16.5" customHeight="1" x14ac:dyDescent="0.15">
      <c r="A9" s="112"/>
      <c r="B9" s="112"/>
      <c r="C9" s="68" t="s">
        <v>147</v>
      </c>
      <c r="D9" s="68"/>
      <c r="E9" s="68"/>
      <c r="F9" s="68"/>
      <c r="G9" s="68"/>
      <c r="H9" s="68"/>
      <c r="I9" s="68"/>
      <c r="J9" s="68"/>
      <c r="K9" s="68"/>
      <c r="L9" s="68"/>
      <c r="M9" s="68"/>
      <c r="N9" s="74"/>
      <c r="O9" s="68"/>
      <c r="P9" s="68"/>
      <c r="Q9" s="68"/>
      <c r="R9" s="68"/>
      <c r="S9" s="68"/>
      <c r="T9" s="68"/>
    </row>
    <row r="10" spans="1:22" s="70" customFormat="1" ht="16.5" customHeight="1" x14ac:dyDescent="0.15">
      <c r="A10" s="112"/>
      <c r="B10" s="112"/>
      <c r="C10" s="112"/>
      <c r="D10" s="478" t="str">
        <f>IF(C8="■",認証審査申込書!N22,"")</f>
        <v/>
      </c>
      <c r="E10" s="478"/>
      <c r="F10" s="478"/>
      <c r="G10" s="68" t="s">
        <v>54</v>
      </c>
      <c r="H10" s="68"/>
      <c r="I10" s="68"/>
      <c r="J10" s="68"/>
      <c r="K10" s="68"/>
      <c r="L10" s="68"/>
      <c r="M10" s="68"/>
      <c r="N10" s="74"/>
      <c r="O10" s="68"/>
      <c r="P10" s="68"/>
      <c r="Q10" s="68"/>
      <c r="R10" s="68"/>
      <c r="S10" s="68"/>
      <c r="T10" s="68"/>
    </row>
    <row r="11" spans="1:22" s="70" customFormat="1" ht="16.5" customHeight="1" x14ac:dyDescent="0.15">
      <c r="A11" s="112"/>
      <c r="B11" s="112"/>
      <c r="C11" s="69" t="str">
        <f>認証審査申込書!F23</f>
        <v>□</v>
      </c>
      <c r="D11" s="68" t="s">
        <v>149</v>
      </c>
      <c r="E11" s="68"/>
      <c r="F11" s="68"/>
      <c r="G11" s="68"/>
      <c r="H11" s="68"/>
      <c r="I11" s="68"/>
      <c r="J11" s="68"/>
      <c r="K11" s="68"/>
      <c r="L11" s="68"/>
      <c r="M11" s="68"/>
      <c r="N11" s="74"/>
      <c r="O11" s="68"/>
      <c r="P11" s="68"/>
      <c r="Q11" s="68"/>
      <c r="R11" s="68"/>
      <c r="S11" s="68"/>
      <c r="T11" s="68"/>
    </row>
    <row r="12" spans="1:22" s="70" customFormat="1" ht="16.5" customHeight="1" x14ac:dyDescent="0.15">
      <c r="A12" s="112"/>
      <c r="B12" s="112"/>
      <c r="C12" s="68" t="s">
        <v>147</v>
      </c>
      <c r="D12" s="68"/>
      <c r="E12" s="68"/>
      <c r="F12" s="68"/>
      <c r="G12" s="68"/>
      <c r="H12" s="68"/>
      <c r="I12" s="68"/>
      <c r="J12" s="68"/>
      <c r="K12" s="68"/>
      <c r="L12" s="68"/>
      <c r="M12" s="68"/>
      <c r="N12" s="74"/>
      <c r="O12" s="68"/>
      <c r="P12" s="68"/>
      <c r="Q12" s="68"/>
      <c r="R12" s="68"/>
      <c r="S12" s="68"/>
      <c r="T12" s="68"/>
    </row>
    <row r="13" spans="1:22" ht="16.5" customHeight="1" x14ac:dyDescent="0.15">
      <c r="A13" s="112"/>
      <c r="B13" s="112"/>
      <c r="C13" s="112"/>
      <c r="D13" s="478" t="str">
        <f>IF(C11="■",認証審査申込書!V23,"")</f>
        <v/>
      </c>
      <c r="E13" s="478"/>
      <c r="F13" s="478"/>
      <c r="G13" s="68" t="s">
        <v>54</v>
      </c>
      <c r="I13" s="68"/>
      <c r="N13" s="74"/>
    </row>
    <row r="14" spans="1:22" ht="16.5" customHeight="1" x14ac:dyDescent="0.15">
      <c r="A14" s="111"/>
      <c r="B14" s="111"/>
      <c r="C14" s="94" t="s">
        <v>150</v>
      </c>
      <c r="D14" s="94"/>
      <c r="E14" s="94"/>
      <c r="F14" s="94"/>
      <c r="G14" s="94"/>
      <c r="H14" s="94"/>
      <c r="I14" s="94"/>
      <c r="J14" s="94"/>
      <c r="K14" s="476">
        <f>認証審査申込書!AD23</f>
        <v>0</v>
      </c>
      <c r="L14" s="476"/>
      <c r="M14" s="94" t="s">
        <v>47</v>
      </c>
      <c r="N14" s="104"/>
      <c r="O14" s="94"/>
      <c r="P14" s="94"/>
      <c r="Q14" s="94"/>
      <c r="R14" s="94"/>
      <c r="S14" s="94"/>
      <c r="T14" s="94"/>
    </row>
    <row r="15" spans="1:22" ht="16.5" customHeight="1" x14ac:dyDescent="0.15">
      <c r="A15" s="118" t="s">
        <v>151</v>
      </c>
      <c r="B15" s="118"/>
      <c r="C15" s="81"/>
      <c r="D15" s="81"/>
      <c r="E15" s="81"/>
      <c r="F15" s="81"/>
      <c r="G15" s="128"/>
      <c r="H15" s="128"/>
      <c r="I15" s="128"/>
      <c r="J15" s="128"/>
      <c r="K15" s="128"/>
      <c r="L15" s="128"/>
      <c r="M15" s="128"/>
      <c r="N15" s="128"/>
      <c r="O15" s="127"/>
      <c r="P15" s="81"/>
      <c r="Q15" s="81"/>
      <c r="R15" s="81"/>
      <c r="S15" s="81"/>
      <c r="T15" s="81"/>
    </row>
    <row r="16" spans="1:22" ht="16.5" customHeight="1" x14ac:dyDescent="0.15">
      <c r="A16" s="112"/>
      <c r="B16" s="112"/>
      <c r="C16" s="68" t="s">
        <v>152</v>
      </c>
      <c r="F16" s="119" t="s">
        <v>110</v>
      </c>
      <c r="G16" s="449">
        <f>認証審査申込書!Z24</f>
        <v>0</v>
      </c>
      <c r="H16" s="449"/>
      <c r="I16" s="68" t="s">
        <v>13</v>
      </c>
      <c r="K16" s="119"/>
      <c r="L16" s="119"/>
      <c r="M16" s="119"/>
      <c r="O16" s="69"/>
    </row>
    <row r="17" spans="1:24" ht="16.5" customHeight="1" x14ac:dyDescent="0.15">
      <c r="A17" s="112"/>
      <c r="B17" s="112"/>
      <c r="F17" s="119" t="s">
        <v>111</v>
      </c>
      <c r="G17" s="449" t="str">
        <f>認証審査申込書!AE24</f>
        <v>-</v>
      </c>
      <c r="H17" s="449"/>
      <c r="I17" s="68" t="s">
        <v>13</v>
      </c>
      <c r="K17" s="119"/>
      <c r="L17" s="119"/>
      <c r="M17" s="119"/>
      <c r="O17" s="69"/>
    </row>
    <row r="18" spans="1:24" ht="16.5" customHeight="1" x14ac:dyDescent="0.15">
      <c r="A18" s="111"/>
      <c r="B18" s="111"/>
      <c r="C18" s="94" t="s">
        <v>153</v>
      </c>
      <c r="D18" s="94"/>
      <c r="E18" s="479">
        <f>認証審査申込書!I24</f>
        <v>0</v>
      </c>
      <c r="F18" s="479"/>
      <c r="G18" s="479"/>
      <c r="H18" s="479"/>
      <c r="I18" s="479"/>
      <c r="J18" s="103" t="s">
        <v>112</v>
      </c>
      <c r="K18" s="95" t="s">
        <v>113</v>
      </c>
      <c r="L18" s="476" t="str">
        <f>認証審査申込書!Q24</f>
        <v>-</v>
      </c>
      <c r="M18" s="476"/>
      <c r="N18" s="476"/>
      <c r="O18" s="476"/>
      <c r="P18" s="103" t="s">
        <v>114</v>
      </c>
      <c r="Q18" s="94"/>
      <c r="R18" s="94"/>
      <c r="S18" s="94"/>
      <c r="T18" s="94"/>
      <c r="V18" s="73"/>
      <c r="X18" s="77"/>
    </row>
    <row r="19" spans="1:24" ht="24.75" customHeight="1" x14ac:dyDescent="0.15">
      <c r="A19" s="111" t="s">
        <v>381</v>
      </c>
      <c r="B19" s="111"/>
      <c r="C19" s="111"/>
      <c r="D19" s="94"/>
      <c r="E19" s="94"/>
      <c r="F19" s="103"/>
      <c r="G19" s="94"/>
      <c r="H19" s="94"/>
      <c r="I19" s="477" t="str">
        <f>IF(認証審査申込書!AC13="","",認証審査申込書!AA13+2000)</f>
        <v/>
      </c>
      <c r="J19" s="477"/>
      <c r="K19" s="477"/>
      <c r="L19" s="103" t="s">
        <v>3</v>
      </c>
      <c r="M19" s="477">
        <f>認証審査申込書!AC13</f>
        <v>0</v>
      </c>
      <c r="N19" s="477"/>
      <c r="O19" s="103" t="str">
        <f>IF(M19&lt;=12,"月","")</f>
        <v>月</v>
      </c>
      <c r="P19" s="476">
        <f>認証審査申込書!AE13</f>
        <v>0</v>
      </c>
      <c r="Q19" s="476"/>
      <c r="R19" s="113" t="str">
        <f>IF(P19&lt;=31,"日","")</f>
        <v>日</v>
      </c>
      <c r="S19" s="94"/>
      <c r="T19" s="94"/>
    </row>
    <row r="20" spans="1:24" ht="24.75" customHeight="1" x14ac:dyDescent="0.15">
      <c r="A20" s="111" t="s">
        <v>154</v>
      </c>
      <c r="B20" s="111"/>
      <c r="C20" s="111"/>
      <c r="D20" s="94"/>
      <c r="E20" s="94"/>
      <c r="F20" s="103"/>
      <c r="G20" s="94"/>
      <c r="H20" s="94"/>
      <c r="I20" s="477" t="str">
        <f>IF(認証審査申込書!AC14="","",認証審査申込書!AA14+2000)</f>
        <v/>
      </c>
      <c r="J20" s="477"/>
      <c r="K20" s="477"/>
      <c r="L20" s="103" t="s">
        <v>3</v>
      </c>
      <c r="M20" s="477">
        <f>認証審査申込書!AC14</f>
        <v>0</v>
      </c>
      <c r="N20" s="477"/>
      <c r="O20" s="103" t="str">
        <f>IF(M20&lt;=12,"月","")</f>
        <v>月</v>
      </c>
      <c r="P20" s="476">
        <f>認証審査申込書!AE14</f>
        <v>0</v>
      </c>
      <c r="Q20" s="476"/>
      <c r="R20" s="113" t="str">
        <f>IF(P20&lt;=31,"日","")</f>
        <v>日</v>
      </c>
      <c r="S20" s="94"/>
      <c r="T20" s="94"/>
    </row>
    <row r="21" spans="1:24" ht="18" customHeight="1" x14ac:dyDescent="0.15">
      <c r="A21" s="112" t="s">
        <v>269</v>
      </c>
      <c r="B21" s="112"/>
      <c r="C21" s="112"/>
      <c r="F21" s="69"/>
      <c r="I21" s="68"/>
      <c r="R21" s="246"/>
    </row>
    <row r="22" spans="1:24" ht="16.5" customHeight="1" x14ac:dyDescent="0.15">
      <c r="A22" s="112"/>
      <c r="B22" s="112"/>
      <c r="C22" s="69" t="str">
        <f>IF(認証審査申込書!Y15='申請書 (3面) '!D22,"■","□")</f>
        <v>□</v>
      </c>
      <c r="D22" s="68" t="s">
        <v>270</v>
      </c>
      <c r="F22" s="69"/>
      <c r="H22" s="119" t="s">
        <v>271</v>
      </c>
      <c r="I22" s="478"/>
      <c r="J22" s="478"/>
      <c r="K22" s="478"/>
      <c r="L22" s="68" t="s">
        <v>272</v>
      </c>
      <c r="R22" s="246"/>
    </row>
    <row r="23" spans="1:24" ht="16.5" customHeight="1" x14ac:dyDescent="0.15">
      <c r="A23" s="112"/>
      <c r="B23" s="112"/>
      <c r="C23" s="69" t="str">
        <f>IF(認証審査申込書!Y15='申請書 (3面) '!D23,"■","□")</f>
        <v>□</v>
      </c>
      <c r="D23" s="68" t="s">
        <v>273</v>
      </c>
      <c r="F23" s="69"/>
      <c r="I23" s="68"/>
      <c r="R23" s="246"/>
    </row>
    <row r="24" spans="1:24" ht="16.5" customHeight="1" x14ac:dyDescent="0.15">
      <c r="A24" s="112"/>
      <c r="B24" s="112"/>
      <c r="C24" s="69" t="str">
        <f>IF(認証審査申込書!Y15='申請書 (3面) '!D24,"■","□")</f>
        <v>□</v>
      </c>
      <c r="D24" s="68" t="s">
        <v>274</v>
      </c>
      <c r="F24" s="69"/>
      <c r="I24" s="68"/>
      <c r="R24" s="246"/>
    </row>
    <row r="25" spans="1:24" ht="16.5" customHeight="1" x14ac:dyDescent="0.15">
      <c r="A25" s="112"/>
      <c r="B25" s="112"/>
      <c r="C25" s="69" t="str">
        <f>認証審査申込書!X16</f>
        <v>□</v>
      </c>
      <c r="D25" s="68" t="s">
        <v>275</v>
      </c>
      <c r="F25" s="69"/>
      <c r="I25" s="68"/>
      <c r="R25" s="246"/>
    </row>
    <row r="26" spans="1:24" ht="15" customHeight="1" x14ac:dyDescent="0.15">
      <c r="A26" s="112"/>
      <c r="B26" s="112"/>
      <c r="C26" s="112"/>
      <c r="D26" s="264" t="s">
        <v>71</v>
      </c>
      <c r="E26" s="68" t="s">
        <v>305</v>
      </c>
      <c r="I26" s="68"/>
      <c r="R26" s="246"/>
    </row>
    <row r="27" spans="1:24" customFormat="1" ht="15" customHeight="1" x14ac:dyDescent="0.15">
      <c r="A27" s="248"/>
      <c r="B27" s="248"/>
      <c r="C27" s="248"/>
      <c r="D27" s="76"/>
      <c r="E27" s="76" t="s">
        <v>306</v>
      </c>
      <c r="F27" s="76"/>
      <c r="G27" s="76"/>
      <c r="H27" s="76"/>
      <c r="I27" s="76"/>
      <c r="J27" s="76"/>
      <c r="K27" s="76"/>
      <c r="L27" s="76"/>
      <c r="M27" s="76"/>
      <c r="N27" s="76"/>
      <c r="O27" s="76"/>
      <c r="P27" s="76"/>
      <c r="Q27" s="76"/>
      <c r="R27" s="249"/>
      <c r="S27" s="76"/>
      <c r="T27" s="76"/>
      <c r="U27" s="250"/>
      <c r="V27" s="250"/>
      <c r="W27" s="250"/>
      <c r="X27" s="250"/>
    </row>
    <row r="28" spans="1:24" ht="15" customHeight="1" x14ac:dyDescent="0.15">
      <c r="A28" s="112"/>
      <c r="B28" s="112"/>
      <c r="C28" s="112"/>
      <c r="D28" s="264" t="s">
        <v>71</v>
      </c>
      <c r="E28" s="68" t="s">
        <v>301</v>
      </c>
      <c r="I28" s="68"/>
      <c r="R28" s="246"/>
    </row>
    <row r="29" spans="1:24" ht="15" customHeight="1" x14ac:dyDescent="0.15">
      <c r="A29" s="112"/>
      <c r="B29" s="112"/>
      <c r="C29" s="112"/>
      <c r="E29" s="68" t="s">
        <v>302</v>
      </c>
      <c r="I29" s="68"/>
      <c r="R29" s="246"/>
    </row>
    <row r="30" spans="1:24" customFormat="1" ht="15" customHeight="1" x14ac:dyDescent="0.15">
      <c r="A30" s="248"/>
      <c r="B30" s="248"/>
      <c r="C30" s="248"/>
      <c r="D30" s="76"/>
      <c r="E30" s="76" t="s">
        <v>303</v>
      </c>
      <c r="F30" s="76"/>
      <c r="G30" s="76"/>
      <c r="H30" s="76"/>
      <c r="I30" s="76"/>
      <c r="J30" s="76"/>
      <c r="K30" s="76"/>
      <c r="L30" s="76"/>
      <c r="M30" s="76"/>
      <c r="N30" s="76"/>
      <c r="O30" s="76"/>
      <c r="P30" s="76"/>
      <c r="Q30" s="76"/>
      <c r="R30" s="249"/>
      <c r="S30" s="76"/>
      <c r="T30" s="76"/>
      <c r="U30" s="250"/>
      <c r="V30" s="250"/>
      <c r="W30" s="250"/>
      <c r="X30" s="250"/>
    </row>
    <row r="31" spans="1:24" ht="15" customHeight="1" x14ac:dyDescent="0.15">
      <c r="A31" s="112"/>
      <c r="B31" s="112"/>
      <c r="C31" s="112"/>
      <c r="D31" s="264" t="s">
        <v>71</v>
      </c>
      <c r="E31" s="68" t="s">
        <v>304</v>
      </c>
      <c r="I31" s="68"/>
      <c r="R31" s="246"/>
    </row>
    <row r="32" spans="1:24" ht="16.5" customHeight="1" x14ac:dyDescent="0.15">
      <c r="A32" s="112"/>
      <c r="B32" s="112"/>
      <c r="C32" s="112"/>
      <c r="E32" s="69" t="s">
        <v>36</v>
      </c>
      <c r="F32" s="451"/>
      <c r="G32" s="451"/>
      <c r="H32" s="451"/>
      <c r="I32" s="451"/>
      <c r="J32" s="451"/>
      <c r="K32" s="451"/>
      <c r="L32" s="451"/>
      <c r="M32" s="451"/>
      <c r="N32" s="451"/>
      <c r="O32" s="451"/>
      <c r="P32" s="68" t="s">
        <v>37</v>
      </c>
      <c r="R32" s="246"/>
    </row>
    <row r="33" spans="1:22" ht="3.75" customHeight="1" x14ac:dyDescent="0.15">
      <c r="A33" s="111"/>
      <c r="B33" s="111"/>
      <c r="C33" s="111"/>
      <c r="D33" s="94"/>
      <c r="E33" s="103"/>
      <c r="F33" s="103"/>
      <c r="G33" s="103"/>
      <c r="H33" s="103"/>
      <c r="I33" s="103"/>
      <c r="J33" s="103"/>
      <c r="K33" s="103"/>
      <c r="L33" s="103"/>
      <c r="M33" s="103"/>
      <c r="N33" s="103"/>
      <c r="O33" s="103"/>
      <c r="P33" s="94"/>
      <c r="Q33" s="94"/>
      <c r="R33" s="113"/>
      <c r="S33" s="94"/>
      <c r="T33" s="94"/>
    </row>
    <row r="34" spans="1:22" ht="18" customHeight="1" x14ac:dyDescent="0.15">
      <c r="A34" s="112" t="s">
        <v>382</v>
      </c>
      <c r="B34" s="112"/>
      <c r="C34" s="112"/>
      <c r="L34" s="74"/>
      <c r="M34" s="74"/>
      <c r="V34" s="114"/>
    </row>
    <row r="35" spans="1:22" ht="16.5" customHeight="1" x14ac:dyDescent="0.15">
      <c r="C35" s="69" t="str">
        <f>認証審査申込書!X17</f>
        <v>□</v>
      </c>
      <c r="D35" s="68" t="s">
        <v>252</v>
      </c>
      <c r="I35" s="68"/>
      <c r="Q35" s="69"/>
      <c r="R35" s="69"/>
      <c r="S35" s="69"/>
      <c r="V35" s="114"/>
    </row>
    <row r="36" spans="1:22" ht="16.5" customHeight="1" x14ac:dyDescent="0.15">
      <c r="A36" s="94"/>
      <c r="B36" s="94"/>
      <c r="C36" s="103" t="str">
        <f>認証審査申込書!AB17</f>
        <v>□</v>
      </c>
      <c r="D36" s="94" t="s">
        <v>253</v>
      </c>
      <c r="E36" s="94"/>
      <c r="F36" s="94"/>
      <c r="G36" s="94"/>
      <c r="H36" s="94"/>
      <c r="I36" s="94"/>
      <c r="J36" s="94"/>
      <c r="K36" s="94"/>
      <c r="L36" s="94"/>
      <c r="M36" s="94"/>
      <c r="N36" s="94"/>
      <c r="O36" s="94"/>
      <c r="P36" s="103"/>
      <c r="Q36" s="103"/>
      <c r="R36" s="103"/>
      <c r="S36" s="103"/>
      <c r="T36" s="94"/>
      <c r="V36" s="114"/>
    </row>
    <row r="37" spans="1:22" s="68" customFormat="1" ht="16.5" customHeight="1" x14ac:dyDescent="0.15">
      <c r="A37" s="118" t="s">
        <v>383</v>
      </c>
      <c r="B37" s="118"/>
      <c r="C37" s="118"/>
      <c r="D37" s="118"/>
      <c r="E37" s="118"/>
      <c r="F37" s="81"/>
      <c r="G37" s="81"/>
      <c r="H37" s="81"/>
      <c r="I37" s="81"/>
      <c r="J37" s="81"/>
      <c r="K37" s="81"/>
      <c r="L37" s="81"/>
      <c r="M37" s="81"/>
      <c r="N37" s="81"/>
      <c r="O37" s="81"/>
      <c r="P37" s="81"/>
      <c r="Q37" s="81"/>
      <c r="R37" s="81"/>
      <c r="S37" s="81"/>
      <c r="T37" s="81"/>
      <c r="V37" s="73"/>
    </row>
    <row r="38" spans="1:22" s="68" customFormat="1" ht="16.5" customHeight="1" x14ac:dyDescent="0.15">
      <c r="A38" s="106"/>
      <c r="B38" s="106"/>
      <c r="C38" s="107"/>
      <c r="D38" s="472"/>
      <c r="E38" s="472"/>
      <c r="F38" s="472"/>
      <c r="G38" s="472"/>
      <c r="H38" s="472"/>
      <c r="I38" s="472"/>
      <c r="J38" s="472"/>
      <c r="K38" s="472"/>
      <c r="L38" s="472"/>
      <c r="M38" s="472"/>
      <c r="N38" s="472"/>
      <c r="O38" s="472"/>
      <c r="P38" s="472"/>
      <c r="Q38" s="472"/>
      <c r="R38" s="472"/>
      <c r="S38" s="472"/>
      <c r="T38" s="472"/>
      <c r="V38" s="73"/>
    </row>
    <row r="39" spans="1:22" s="70" customFormat="1" ht="15.75" customHeight="1" x14ac:dyDescent="0.15">
      <c r="A39" s="111"/>
      <c r="B39" s="111"/>
      <c r="C39" s="111"/>
      <c r="D39" s="475"/>
      <c r="E39" s="475"/>
      <c r="F39" s="475"/>
      <c r="G39" s="475"/>
      <c r="H39" s="475"/>
      <c r="I39" s="475"/>
      <c r="J39" s="475"/>
      <c r="K39" s="475"/>
      <c r="L39" s="475"/>
      <c r="M39" s="475"/>
      <c r="N39" s="475"/>
      <c r="O39" s="475"/>
      <c r="P39" s="475"/>
      <c r="Q39" s="475"/>
      <c r="R39" s="475"/>
      <c r="S39" s="475"/>
      <c r="T39" s="475"/>
      <c r="V39" s="73"/>
    </row>
    <row r="40" spans="1:22" s="68" customFormat="1" ht="16.5" customHeight="1" x14ac:dyDescent="0.15">
      <c r="A40" s="112" t="s">
        <v>384</v>
      </c>
      <c r="B40" s="112"/>
      <c r="C40" s="112"/>
      <c r="D40" s="112"/>
      <c r="E40" s="112"/>
    </row>
    <row r="41" spans="1:22" s="70" customFormat="1" ht="15.75" customHeight="1" x14ac:dyDescent="0.15">
      <c r="A41" s="112"/>
      <c r="B41" s="112"/>
      <c r="C41" s="112"/>
      <c r="D41" s="472"/>
      <c r="E41" s="472"/>
      <c r="F41" s="472"/>
      <c r="G41" s="472"/>
      <c r="H41" s="472"/>
      <c r="I41" s="472"/>
      <c r="J41" s="472"/>
      <c r="K41" s="472"/>
      <c r="L41" s="472"/>
      <c r="M41" s="472"/>
      <c r="N41" s="472"/>
      <c r="O41" s="472"/>
      <c r="P41" s="472"/>
      <c r="Q41" s="472"/>
      <c r="R41" s="472"/>
      <c r="S41" s="472"/>
      <c r="T41" s="472"/>
      <c r="V41" s="73"/>
    </row>
    <row r="42" spans="1:22" s="70" customFormat="1" ht="15.75" customHeight="1" x14ac:dyDescent="0.15">
      <c r="A42" s="112"/>
      <c r="B42" s="112"/>
      <c r="C42" s="112"/>
      <c r="D42" s="472"/>
      <c r="E42" s="472"/>
      <c r="F42" s="472"/>
      <c r="G42" s="472"/>
      <c r="H42" s="472"/>
      <c r="I42" s="472"/>
      <c r="J42" s="472"/>
      <c r="K42" s="472"/>
      <c r="L42" s="472"/>
      <c r="M42" s="472"/>
      <c r="N42" s="472"/>
      <c r="O42" s="472"/>
      <c r="P42" s="472"/>
      <c r="Q42" s="472"/>
      <c r="R42" s="472"/>
      <c r="S42" s="472"/>
      <c r="T42" s="472"/>
      <c r="V42" s="73"/>
    </row>
    <row r="43" spans="1:22" s="70" customFormat="1" ht="15.75" customHeight="1" x14ac:dyDescent="0.15">
      <c r="A43" s="125"/>
      <c r="B43" s="125"/>
      <c r="C43" s="125"/>
      <c r="D43" s="475"/>
      <c r="E43" s="475"/>
      <c r="F43" s="475"/>
      <c r="G43" s="475"/>
      <c r="H43" s="475"/>
      <c r="I43" s="475"/>
      <c r="J43" s="475"/>
      <c r="K43" s="475"/>
      <c r="L43" s="475"/>
      <c r="M43" s="475"/>
      <c r="N43" s="475"/>
      <c r="O43" s="475"/>
      <c r="P43" s="475"/>
      <c r="Q43" s="475"/>
      <c r="R43" s="475"/>
      <c r="S43" s="475"/>
      <c r="T43" s="475"/>
      <c r="V43" s="73"/>
    </row>
    <row r="44" spans="1:22" ht="15.75" customHeight="1" x14ac:dyDescent="0.15">
      <c r="C44" s="74"/>
      <c r="D44" s="74"/>
      <c r="E44" s="74"/>
      <c r="F44" s="74"/>
      <c r="G44" s="74"/>
      <c r="H44" s="74"/>
      <c r="J44" s="74"/>
      <c r="K44" s="74"/>
      <c r="L44" s="74"/>
      <c r="V44" s="114"/>
    </row>
    <row r="45" spans="1:22" ht="15.75" customHeight="1" x14ac:dyDescent="0.15">
      <c r="C45" s="74"/>
      <c r="D45" s="74"/>
      <c r="E45" s="74"/>
      <c r="F45" s="74"/>
      <c r="G45" s="74"/>
      <c r="H45" s="74"/>
      <c r="J45" s="74"/>
      <c r="K45" s="74"/>
      <c r="L45" s="74"/>
      <c r="V45" s="73"/>
    </row>
    <row r="46" spans="1:22" ht="14.1" customHeight="1" x14ac:dyDescent="0.15">
      <c r="A46" s="97" t="s">
        <v>101</v>
      </c>
      <c r="B46" s="97"/>
      <c r="V46" s="114"/>
    </row>
    <row r="47" spans="1:22" ht="11.25" customHeight="1" x14ac:dyDescent="0.15">
      <c r="A47" s="99" t="s">
        <v>165</v>
      </c>
      <c r="B47" s="98"/>
      <c r="C47" s="99"/>
      <c r="D47" s="115"/>
      <c r="E47" s="100"/>
      <c r="F47" s="100"/>
      <c r="G47" s="100"/>
      <c r="H47" s="100"/>
      <c r="I47" s="100"/>
      <c r="J47" s="100"/>
      <c r="K47" s="100"/>
      <c r="L47" s="100"/>
      <c r="M47" s="100"/>
      <c r="N47" s="100"/>
      <c r="O47" s="100"/>
      <c r="P47" s="100"/>
      <c r="Q47" s="100"/>
      <c r="R47" s="100"/>
      <c r="S47" s="100"/>
      <c r="T47" s="100"/>
      <c r="V47" s="73"/>
    </row>
    <row r="48" spans="1:22" ht="11.25" customHeight="1" x14ac:dyDescent="0.15">
      <c r="A48" s="101" t="s">
        <v>166</v>
      </c>
      <c r="B48" s="98"/>
      <c r="C48" s="77"/>
      <c r="D48" s="115"/>
      <c r="E48" s="100"/>
      <c r="F48" s="100"/>
      <c r="G48" s="100"/>
      <c r="H48" s="100"/>
      <c r="I48" s="100"/>
      <c r="J48" s="100"/>
      <c r="K48" s="100"/>
      <c r="L48" s="100"/>
      <c r="M48" s="100"/>
      <c r="N48" s="100"/>
      <c r="O48" s="100"/>
      <c r="P48" s="100"/>
      <c r="Q48" s="100"/>
      <c r="R48" s="100"/>
      <c r="S48" s="100"/>
      <c r="T48" s="100"/>
      <c r="V48" s="114"/>
    </row>
    <row r="49" spans="1:24" ht="11.25" customHeight="1" x14ac:dyDescent="0.15">
      <c r="A49" s="101" t="s">
        <v>167</v>
      </c>
      <c r="B49" s="98"/>
      <c r="C49" s="77"/>
      <c r="D49" s="99"/>
      <c r="I49" s="68"/>
      <c r="V49" s="73"/>
    </row>
    <row r="50" spans="1:24" ht="11.25" customHeight="1" x14ac:dyDescent="0.15">
      <c r="A50" s="101" t="s">
        <v>168</v>
      </c>
      <c r="B50" s="98"/>
      <c r="C50" s="77"/>
      <c r="D50" s="99"/>
      <c r="I50" s="68"/>
      <c r="V50" s="73"/>
    </row>
    <row r="51" spans="1:24" ht="11.25" customHeight="1" x14ac:dyDescent="0.15">
      <c r="A51" s="101" t="s">
        <v>276</v>
      </c>
      <c r="B51" s="98"/>
      <c r="C51" s="77"/>
      <c r="D51" s="99"/>
      <c r="I51" s="68"/>
      <c r="V51" s="73"/>
    </row>
    <row r="52" spans="1:24" ht="11.25" customHeight="1" x14ac:dyDescent="0.15">
      <c r="A52" s="101" t="s">
        <v>278</v>
      </c>
      <c r="B52" s="98"/>
      <c r="C52" s="77"/>
      <c r="D52" s="99"/>
      <c r="I52" s="68"/>
      <c r="V52" s="73"/>
    </row>
    <row r="53" spans="1:24" ht="11.25" customHeight="1" x14ac:dyDescent="0.15">
      <c r="A53" s="101" t="s">
        <v>277</v>
      </c>
      <c r="B53" s="98"/>
      <c r="C53" s="77"/>
      <c r="D53" s="99"/>
      <c r="I53" s="68"/>
      <c r="V53" s="73"/>
    </row>
    <row r="54" spans="1:24" ht="11.25" customHeight="1" x14ac:dyDescent="0.15">
      <c r="A54" s="101" t="s">
        <v>385</v>
      </c>
      <c r="B54" s="98"/>
      <c r="C54" s="77"/>
      <c r="D54" s="99"/>
      <c r="I54" s="68"/>
      <c r="V54" s="73"/>
    </row>
    <row r="55" spans="1:24" ht="11.25" customHeight="1" x14ac:dyDescent="0.15">
      <c r="A55" s="101" t="s">
        <v>254</v>
      </c>
      <c r="B55" s="98"/>
      <c r="C55" s="77"/>
      <c r="D55" s="99"/>
      <c r="I55" s="68"/>
      <c r="V55" s="73"/>
    </row>
    <row r="56" spans="1:24" ht="11.25" customHeight="1" x14ac:dyDescent="0.15">
      <c r="A56" s="101" t="s">
        <v>386</v>
      </c>
      <c r="B56" s="98"/>
      <c r="C56" s="77"/>
      <c r="D56" s="73"/>
      <c r="E56" s="74"/>
      <c r="F56" s="74"/>
      <c r="G56" s="74"/>
      <c r="H56" s="74"/>
      <c r="I56" s="74"/>
      <c r="J56" s="74"/>
      <c r="K56" s="74"/>
      <c r="L56" s="74"/>
      <c r="M56" s="74"/>
      <c r="V56" s="114"/>
    </row>
    <row r="57" spans="1:24" ht="11.25" customHeight="1" x14ac:dyDescent="0.15">
      <c r="A57" s="98"/>
      <c r="B57" s="98"/>
      <c r="C57" s="101"/>
      <c r="D57" s="99"/>
      <c r="I57" s="68"/>
      <c r="V57" s="73"/>
    </row>
    <row r="58" spans="1:24" s="117" customFormat="1" ht="11.25" customHeight="1" x14ac:dyDescent="0.15">
      <c r="A58" s="98"/>
      <c r="B58" s="98"/>
      <c r="C58" s="99"/>
      <c r="D58" s="99"/>
      <c r="E58" s="68"/>
      <c r="F58" s="68"/>
      <c r="G58" s="68"/>
      <c r="H58" s="68"/>
      <c r="I58" s="68"/>
      <c r="J58" s="68"/>
      <c r="K58" s="68"/>
      <c r="L58" s="68"/>
      <c r="M58" s="68"/>
      <c r="N58" s="68"/>
      <c r="O58" s="68"/>
      <c r="P58" s="68"/>
      <c r="Q58" s="68"/>
      <c r="R58" s="68"/>
      <c r="S58" s="68"/>
      <c r="T58" s="68"/>
      <c r="U58" s="116"/>
      <c r="V58" s="114"/>
      <c r="W58" s="116"/>
      <c r="X58" s="116"/>
    </row>
    <row r="59" spans="1:24" s="117" customFormat="1" ht="11.25" customHeight="1" x14ac:dyDescent="0.15">
      <c r="A59" s="98"/>
      <c r="B59" s="98"/>
      <c r="C59" s="99"/>
      <c r="D59" s="99"/>
      <c r="E59" s="68"/>
      <c r="F59" s="68"/>
      <c r="G59" s="68"/>
      <c r="H59" s="68"/>
      <c r="I59" s="68"/>
      <c r="J59" s="68"/>
      <c r="K59" s="68"/>
      <c r="L59" s="68"/>
      <c r="M59" s="68"/>
      <c r="N59" s="68"/>
      <c r="O59" s="68"/>
      <c r="P59" s="68"/>
      <c r="Q59" s="68"/>
      <c r="R59" s="68"/>
      <c r="S59" s="68"/>
      <c r="T59" s="68"/>
      <c r="U59" s="116"/>
      <c r="V59" s="73"/>
      <c r="W59" s="116"/>
      <c r="X59" s="116"/>
    </row>
  </sheetData>
  <sheetProtection algorithmName="SHA-512" hashValue="5CFsy2dyEEnemB3XqQZd5NlpIAp6++8pxqTqA6IH60eUHscpVlMP7KdVS/mmZPt4JJ9CupfkgUqRb1TzYAradg==" saltValue="J8Y791OJ2/rD3xL5qfIDsg==" spinCount="100000" sheet="1" objects="1" scenarios="1"/>
  <mergeCells count="24">
    <mergeCell ref="D13:F13"/>
    <mergeCell ref="A1:T1"/>
    <mergeCell ref="G4:T4"/>
    <mergeCell ref="G5:T5"/>
    <mergeCell ref="G6:T6"/>
    <mergeCell ref="D10:F10"/>
    <mergeCell ref="F32:O32"/>
    <mergeCell ref="K14:L14"/>
    <mergeCell ref="G16:H16"/>
    <mergeCell ref="G17:H17"/>
    <mergeCell ref="E18:I18"/>
    <mergeCell ref="L18:O18"/>
    <mergeCell ref="I19:K19"/>
    <mergeCell ref="M19:N19"/>
    <mergeCell ref="P19:Q19"/>
    <mergeCell ref="I20:K20"/>
    <mergeCell ref="M20:N20"/>
    <mergeCell ref="P20:Q20"/>
    <mergeCell ref="I22:K22"/>
    <mergeCell ref="D38:T38"/>
    <mergeCell ref="D39:T39"/>
    <mergeCell ref="D41:T41"/>
    <mergeCell ref="D42:T42"/>
    <mergeCell ref="D43:T43"/>
  </mergeCells>
  <phoneticPr fontId="1"/>
  <conditionalFormatting sqref="D26 D28 D31">
    <cfRule type="expression" dxfId="9" priority="3">
      <formula>$C$25="□"</formula>
    </cfRule>
    <cfRule type="expression" dxfId="8" priority="4">
      <formula>AND($D$26="□",$D$28="□",$D$31="□")</formula>
    </cfRule>
  </conditionalFormatting>
  <conditionalFormatting sqref="I22:K22">
    <cfRule type="notContainsBlanks" dxfId="7" priority="1">
      <formula>LEN(TRIM(I22))&gt;0</formula>
    </cfRule>
    <cfRule type="expression" dxfId="6" priority="2">
      <formula>$C$22="■"</formula>
    </cfRule>
  </conditionalFormatting>
  <dataValidations count="7">
    <dataValidation type="list" allowBlank="1" showInputMessage="1" sqref="E18:I18" xr:uid="{33A0D334-2F87-42D0-A655-B5D000A09157}">
      <formula1>$V$1:$V$5</formula1>
    </dataValidation>
    <dataValidation type="list" allowBlank="1" showInputMessage="1" sqref="L18:O18" xr:uid="{F75FA8D1-2E5A-4679-8683-1B9AB908C686}">
      <formula1>$V$1:$V$4</formula1>
    </dataValidation>
    <dataValidation type="whole" imeMode="off" operator="lessThanOrEqual" allowBlank="1" showInputMessage="1" showErrorMessage="1" sqref="M19:M20" xr:uid="{5CEAE918-0C94-4C22-AD6E-105E7097E49B}">
      <formula1>12</formula1>
    </dataValidation>
    <dataValidation imeMode="hiragana" allowBlank="1" showInputMessage="1" showErrorMessage="1" sqref="G4:G6" xr:uid="{A082B4FB-A758-4812-8F59-B8C15DBDD220}"/>
    <dataValidation imeMode="off" allowBlank="1" showInputMessage="1" showErrorMessage="1" sqref="D10:F10 D13:F13 K14:L14 G16:H16" xr:uid="{9A85D219-2318-4343-B40D-84C3222488B2}"/>
    <dataValidation type="list" allowBlank="1" showInputMessage="1" showErrorMessage="1" sqref="C8 C11 C35:C36 C22:C25 D26 D28 D31" xr:uid="{0ADE6EA3-21C5-4B25-AC73-C30D7B4C5325}">
      <formula1>"□,■"</formula1>
    </dataValidation>
    <dataValidation imeMode="halfAlpha" allowBlank="1" showInputMessage="1" showErrorMessage="1" sqref="G17:H17 O15:O17 R19:R36" xr:uid="{7CAA1FBB-BC45-47BC-80BD-302557A6A4AE}"/>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EA24-BD56-4B3B-9D20-FE9EDB1F7701}">
  <sheetPr>
    <tabColor rgb="FFFFFF00"/>
  </sheetPr>
  <dimension ref="A1:Y48"/>
  <sheetViews>
    <sheetView showGridLines="0" showZeros="0" view="pageBreakPreview" zoomScaleNormal="100" workbookViewId="0">
      <selection activeCell="U1" sqref="U1"/>
    </sheetView>
  </sheetViews>
  <sheetFormatPr defaultColWidth="9" defaultRowHeight="13.5" x14ac:dyDescent="0.15"/>
  <cols>
    <col min="1" max="1" width="1.625" style="68" customWidth="1"/>
    <col min="2" max="8" width="5.125" style="68" customWidth="1"/>
    <col min="9" max="9" width="2.625" style="69" customWidth="1"/>
    <col min="10" max="16" width="5.125" style="68" customWidth="1"/>
    <col min="17" max="17" width="4.125" style="68" customWidth="1"/>
    <col min="18" max="20" width="5.125" style="68" customWidth="1"/>
    <col min="21" max="25" width="10.625" style="70" customWidth="1"/>
    <col min="26" max="16384" width="9" style="77"/>
  </cols>
  <sheetData>
    <row r="1" spans="1:23" s="70" customFormat="1" ht="18" customHeight="1" x14ac:dyDescent="0.15">
      <c r="A1" s="448" t="s">
        <v>279</v>
      </c>
      <c r="B1" s="448"/>
      <c r="C1" s="448"/>
      <c r="D1" s="448"/>
      <c r="E1" s="448"/>
      <c r="F1" s="448"/>
      <c r="G1" s="448"/>
      <c r="H1" s="448"/>
      <c r="I1" s="448"/>
      <c r="J1" s="448"/>
      <c r="K1" s="448"/>
      <c r="L1" s="448"/>
      <c r="M1" s="448"/>
      <c r="N1" s="448"/>
      <c r="O1" s="448"/>
      <c r="P1" s="448"/>
      <c r="Q1" s="448"/>
      <c r="R1" s="448"/>
      <c r="S1" s="448"/>
      <c r="T1" s="448"/>
      <c r="U1" s="102"/>
      <c r="V1" s="79"/>
    </row>
    <row r="2" spans="1:23" s="70" customFormat="1" ht="18" customHeight="1" x14ac:dyDescent="0.15">
      <c r="A2" s="69"/>
      <c r="B2" s="69"/>
      <c r="C2" s="69"/>
      <c r="D2" s="69"/>
      <c r="E2" s="69"/>
      <c r="F2" s="69"/>
      <c r="G2" s="69"/>
      <c r="H2" s="69"/>
      <c r="I2" s="69"/>
      <c r="J2" s="69"/>
      <c r="K2" s="69"/>
      <c r="L2" s="69"/>
      <c r="M2" s="69"/>
      <c r="N2" s="69"/>
      <c r="O2" s="69"/>
      <c r="P2" s="69"/>
      <c r="Q2" s="69"/>
      <c r="R2" s="69"/>
      <c r="S2" s="69"/>
      <c r="T2" s="69"/>
      <c r="V2" s="79"/>
    </row>
    <row r="3" spans="1:23" ht="18" customHeight="1" x14ac:dyDescent="0.15">
      <c r="A3" s="94" t="s">
        <v>280</v>
      </c>
      <c r="B3" s="94"/>
      <c r="C3" s="94"/>
      <c r="D3" s="94"/>
      <c r="E3" s="94"/>
      <c r="F3" s="94"/>
      <c r="G3" s="94"/>
      <c r="H3" s="94"/>
      <c r="I3" s="103"/>
      <c r="J3" s="94"/>
      <c r="K3" s="94"/>
      <c r="L3" s="94"/>
      <c r="M3" s="94"/>
      <c r="N3" s="94"/>
      <c r="O3" s="94"/>
      <c r="P3" s="94"/>
      <c r="Q3" s="94"/>
      <c r="R3" s="94"/>
      <c r="S3" s="94"/>
      <c r="T3" s="94"/>
      <c r="V3" s="79"/>
      <c r="W3" s="73"/>
    </row>
    <row r="4" spans="1:23" ht="16.5" customHeight="1" x14ac:dyDescent="0.15">
      <c r="A4" s="118" t="s">
        <v>375</v>
      </c>
      <c r="B4" s="118"/>
      <c r="C4" s="118"/>
      <c r="D4" s="81"/>
      <c r="E4" s="81"/>
      <c r="F4" s="81"/>
      <c r="G4" s="128"/>
      <c r="H4" s="128"/>
      <c r="I4" s="128"/>
      <c r="J4" s="81"/>
      <c r="K4" s="81"/>
      <c r="L4" s="81"/>
      <c r="M4" s="81"/>
      <c r="N4" s="81"/>
      <c r="O4" s="81"/>
      <c r="P4" s="81"/>
      <c r="Q4" s="81"/>
      <c r="R4" s="81"/>
      <c r="S4" s="81"/>
      <c r="T4" s="81"/>
      <c r="V4" s="79"/>
      <c r="W4" s="73"/>
    </row>
    <row r="5" spans="1:23" ht="16.5" customHeight="1" x14ac:dyDescent="0.15">
      <c r="A5" s="111"/>
      <c r="B5" s="111"/>
      <c r="C5" s="111"/>
      <c r="D5" s="476"/>
      <c r="E5" s="476"/>
      <c r="F5" s="476"/>
      <c r="G5" s="247"/>
      <c r="H5" s="247"/>
      <c r="I5" s="247"/>
      <c r="J5" s="94"/>
      <c r="K5" s="94"/>
      <c r="L5" s="94"/>
      <c r="M5" s="94"/>
      <c r="N5" s="94"/>
      <c r="O5" s="94"/>
      <c r="P5" s="94"/>
      <c r="Q5" s="94"/>
      <c r="R5" s="94"/>
      <c r="S5" s="94"/>
      <c r="T5" s="94"/>
      <c r="V5" s="79"/>
      <c r="W5" s="73"/>
    </row>
    <row r="6" spans="1:23" ht="16.5" customHeight="1" x14ac:dyDescent="0.15">
      <c r="A6" s="112" t="s">
        <v>376</v>
      </c>
      <c r="B6" s="112"/>
      <c r="C6" s="112"/>
      <c r="G6" s="77"/>
      <c r="H6" s="77"/>
      <c r="I6" s="77"/>
      <c r="J6" s="77"/>
      <c r="V6" s="79"/>
      <c r="W6" s="73"/>
    </row>
    <row r="7" spans="1:23" ht="16.5" customHeight="1" x14ac:dyDescent="0.15">
      <c r="A7" s="111"/>
      <c r="B7" s="111"/>
      <c r="C7" s="111"/>
      <c r="D7" s="476"/>
      <c r="E7" s="476"/>
      <c r="F7" s="476"/>
      <c r="G7" s="94" t="s">
        <v>13</v>
      </c>
      <c r="H7" s="94"/>
      <c r="I7" s="94"/>
      <c r="J7" s="94"/>
      <c r="K7" s="94"/>
      <c r="L7" s="94"/>
      <c r="M7" s="94"/>
      <c r="N7" s="94"/>
      <c r="O7" s="94"/>
      <c r="P7" s="94"/>
      <c r="Q7" s="94"/>
      <c r="R7" s="94"/>
      <c r="S7" s="94"/>
      <c r="T7" s="94"/>
      <c r="V7" s="79"/>
      <c r="W7" s="73"/>
    </row>
    <row r="8" spans="1:23" s="70" customFormat="1" ht="16.5" customHeight="1" x14ac:dyDescent="0.15">
      <c r="A8" s="112" t="s">
        <v>377</v>
      </c>
      <c r="B8" s="112"/>
      <c r="C8" s="112"/>
      <c r="D8" s="68"/>
      <c r="E8" s="68"/>
      <c r="F8" s="68"/>
      <c r="G8" s="68"/>
      <c r="H8" s="68"/>
      <c r="I8" s="68"/>
      <c r="J8" s="68"/>
      <c r="K8" s="68"/>
      <c r="L8" s="68"/>
      <c r="M8" s="68"/>
      <c r="N8" s="74"/>
      <c r="O8" s="68"/>
      <c r="P8" s="68"/>
      <c r="Q8" s="68"/>
      <c r="R8" s="68"/>
      <c r="S8" s="68"/>
      <c r="T8" s="68"/>
      <c r="V8" s="79"/>
    </row>
    <row r="9" spans="1:23" s="70" customFormat="1" ht="16.5" customHeight="1" x14ac:dyDescent="0.15">
      <c r="A9" s="111"/>
      <c r="B9" s="111"/>
      <c r="C9" s="111"/>
      <c r="D9" s="481"/>
      <c r="E9" s="481"/>
      <c r="F9" s="481"/>
      <c r="G9" s="94" t="s">
        <v>54</v>
      </c>
      <c r="H9" s="94"/>
      <c r="I9" s="94"/>
      <c r="J9" s="94"/>
      <c r="K9" s="94"/>
      <c r="L9" s="94"/>
      <c r="M9" s="94"/>
      <c r="N9" s="104"/>
      <c r="O9" s="94"/>
      <c r="P9" s="94"/>
      <c r="Q9" s="94"/>
      <c r="R9" s="94"/>
      <c r="S9" s="94"/>
      <c r="T9" s="94"/>
      <c r="V9" s="79"/>
    </row>
    <row r="10" spans="1:23" ht="18" customHeight="1" x14ac:dyDescent="0.15">
      <c r="A10" s="112" t="s">
        <v>281</v>
      </c>
      <c r="B10" s="112"/>
      <c r="C10" s="112"/>
      <c r="L10" s="74"/>
      <c r="M10" s="74"/>
      <c r="V10" s="79"/>
      <c r="W10" s="114"/>
    </row>
    <row r="11" spans="1:23" ht="16.5" customHeight="1" x14ac:dyDescent="0.15">
      <c r="C11" s="139" t="str">
        <f>認証審査申込書!F15</f>
        <v>□</v>
      </c>
      <c r="D11" s="68" t="s">
        <v>282</v>
      </c>
      <c r="I11" s="68"/>
      <c r="Q11" s="69"/>
      <c r="R11" s="69"/>
      <c r="S11" s="69"/>
      <c r="V11" s="79"/>
      <c r="W11" s="114"/>
    </row>
    <row r="12" spans="1:23" ht="16.5" customHeight="1" x14ac:dyDescent="0.15">
      <c r="C12" s="139" t="str">
        <f>認証審査申込書!F16</f>
        <v>□</v>
      </c>
      <c r="D12" s="68" t="s">
        <v>283</v>
      </c>
      <c r="I12" s="68"/>
      <c r="Q12" s="69"/>
      <c r="R12" s="69"/>
      <c r="S12" s="69"/>
      <c r="V12" s="79"/>
      <c r="W12" s="114"/>
    </row>
    <row r="13" spans="1:23" ht="16.5" customHeight="1" x14ac:dyDescent="0.15">
      <c r="A13" s="94"/>
      <c r="B13" s="94"/>
      <c r="C13" s="226" t="str">
        <f>認証審査申込書!F17</f>
        <v>□</v>
      </c>
      <c r="D13" s="94" t="s">
        <v>284</v>
      </c>
      <c r="E13" s="94"/>
      <c r="F13" s="94"/>
      <c r="G13" s="94"/>
      <c r="H13" s="94"/>
      <c r="I13" s="94"/>
      <c r="J13" s="94"/>
      <c r="K13" s="94"/>
      <c r="L13" s="94"/>
      <c r="M13" s="94"/>
      <c r="N13" s="94"/>
      <c r="O13" s="94"/>
      <c r="P13" s="103"/>
      <c r="Q13" s="103"/>
      <c r="R13" s="103"/>
      <c r="S13" s="103"/>
      <c r="T13" s="94"/>
      <c r="V13" s="79"/>
      <c r="W13" s="114"/>
    </row>
    <row r="14" spans="1:23" ht="18" customHeight="1" x14ac:dyDescent="0.15">
      <c r="A14" s="112" t="s">
        <v>289</v>
      </c>
      <c r="B14" s="112"/>
      <c r="C14" s="112"/>
      <c r="L14" s="74"/>
      <c r="M14" s="74"/>
      <c r="V14" s="79"/>
      <c r="W14" s="114"/>
    </row>
    <row r="15" spans="1:23" ht="18" customHeight="1" x14ac:dyDescent="0.15">
      <c r="A15" s="112"/>
      <c r="B15" s="68" t="s">
        <v>285</v>
      </c>
      <c r="C15" s="112"/>
      <c r="L15" s="74"/>
      <c r="M15" s="74"/>
      <c r="V15" s="79"/>
      <c r="W15" s="114"/>
    </row>
    <row r="16" spans="1:23" ht="16.5" customHeight="1" x14ac:dyDescent="0.15">
      <c r="C16" s="139" t="str">
        <f>IF(認証審査申込書!N16=LEFT(D16,4),"■","□")</f>
        <v>□</v>
      </c>
      <c r="D16" s="68" t="s">
        <v>87</v>
      </c>
      <c r="I16" s="68"/>
      <c r="P16" s="69"/>
      <c r="Q16" s="69"/>
      <c r="R16" s="69"/>
      <c r="S16" s="69"/>
      <c r="V16" s="79"/>
      <c r="W16" s="114"/>
    </row>
    <row r="17" spans="1:23" ht="16.5" customHeight="1" x14ac:dyDescent="0.15">
      <c r="C17" s="139" t="str">
        <f>IF(OR(C11="■",C12="■"),"■",IF(認証審査申込書!N16=LEFT(D17,4),"■","□"))</f>
        <v>□</v>
      </c>
      <c r="D17" s="68" t="s">
        <v>88</v>
      </c>
      <c r="I17" s="68"/>
      <c r="P17" s="69"/>
      <c r="Q17" s="69"/>
      <c r="R17" s="69"/>
      <c r="S17" s="69"/>
      <c r="V17" s="79"/>
      <c r="W17" s="114"/>
    </row>
    <row r="18" spans="1:23" ht="15.75" customHeight="1" x14ac:dyDescent="0.15">
      <c r="C18" s="74"/>
      <c r="D18" s="74" t="s">
        <v>286</v>
      </c>
      <c r="E18" s="74"/>
      <c r="F18" s="74"/>
      <c r="G18" s="69" t="s">
        <v>36</v>
      </c>
      <c r="H18" s="478"/>
      <c r="I18" s="478"/>
      <c r="J18" s="478"/>
      <c r="K18" s="74" t="s">
        <v>287</v>
      </c>
      <c r="L18" s="74"/>
      <c r="W18" s="114"/>
    </row>
    <row r="19" spans="1:23" ht="18" customHeight="1" x14ac:dyDescent="0.15">
      <c r="A19" s="112"/>
      <c r="B19" s="68" t="s">
        <v>288</v>
      </c>
      <c r="C19" s="112"/>
      <c r="L19" s="74"/>
      <c r="M19" s="74"/>
      <c r="V19" s="79"/>
      <c r="W19" s="114"/>
    </row>
    <row r="20" spans="1:23" ht="16.5" customHeight="1" x14ac:dyDescent="0.15">
      <c r="C20" s="139" t="str">
        <f>IF(認証審査申込書!N17=LEFT(D20,4),"■","□")</f>
        <v>□</v>
      </c>
      <c r="D20" s="68" t="s">
        <v>87</v>
      </c>
      <c r="I20" s="68"/>
      <c r="P20" s="69"/>
      <c r="Q20" s="69"/>
      <c r="R20" s="69"/>
      <c r="S20" s="69"/>
      <c r="V20" s="79"/>
      <c r="W20" s="114"/>
    </row>
    <row r="21" spans="1:23" ht="16.5" customHeight="1" x14ac:dyDescent="0.15">
      <c r="C21" s="139" t="str">
        <f>IF(OR(C11="■",C12="■"),"■",IF(認証審査申込書!N17=LEFT(D21,4),"■","□"))</f>
        <v>□</v>
      </c>
      <c r="D21" s="68" t="s">
        <v>88</v>
      </c>
      <c r="I21" s="68"/>
      <c r="P21" s="69"/>
      <c r="Q21" s="69"/>
      <c r="R21" s="69"/>
      <c r="S21" s="69"/>
      <c r="V21" s="79"/>
      <c r="W21" s="114"/>
    </row>
    <row r="22" spans="1:23" ht="15.75" customHeight="1" x14ac:dyDescent="0.15">
      <c r="C22" s="74"/>
      <c r="D22" s="74" t="s">
        <v>300</v>
      </c>
      <c r="E22" s="74"/>
      <c r="F22" s="74"/>
      <c r="G22" s="69" t="s">
        <v>36</v>
      </c>
      <c r="H22" s="478"/>
      <c r="I22" s="478"/>
      <c r="J22" s="478"/>
      <c r="K22" s="74" t="s">
        <v>37</v>
      </c>
      <c r="L22" s="74"/>
      <c r="W22" s="114"/>
    </row>
    <row r="23" spans="1:23" ht="3.75" customHeight="1" x14ac:dyDescent="0.15">
      <c r="A23" s="94"/>
      <c r="B23" s="94"/>
      <c r="C23" s="104"/>
      <c r="D23" s="104"/>
      <c r="E23" s="104"/>
      <c r="F23" s="104"/>
      <c r="G23" s="104"/>
      <c r="H23" s="104"/>
      <c r="I23" s="103"/>
      <c r="J23" s="104"/>
      <c r="K23" s="104"/>
      <c r="L23" s="104"/>
      <c r="M23" s="94"/>
      <c r="N23" s="94"/>
      <c r="O23" s="94"/>
      <c r="P23" s="94"/>
      <c r="Q23" s="94"/>
      <c r="R23" s="94"/>
      <c r="S23" s="94"/>
      <c r="T23" s="94"/>
      <c r="W23" s="114"/>
    </row>
    <row r="24" spans="1:23" ht="18" customHeight="1" x14ac:dyDescent="0.15">
      <c r="A24" s="112" t="s">
        <v>378</v>
      </c>
      <c r="B24" s="112"/>
      <c r="C24" s="112"/>
      <c r="F24" s="69"/>
      <c r="I24" s="68"/>
      <c r="R24" s="246"/>
      <c r="V24" s="79"/>
    </row>
    <row r="25" spans="1:23" ht="16.5" customHeight="1" x14ac:dyDescent="0.15">
      <c r="A25" s="111"/>
      <c r="B25" s="111"/>
      <c r="C25" s="95"/>
      <c r="D25" s="481"/>
      <c r="E25" s="481"/>
      <c r="F25" s="481"/>
      <c r="G25" s="94" t="s">
        <v>290</v>
      </c>
      <c r="H25" s="94"/>
      <c r="I25" s="111"/>
      <c r="J25" s="111"/>
      <c r="K25" s="111"/>
      <c r="L25" s="111"/>
      <c r="M25" s="111"/>
      <c r="N25" s="94"/>
      <c r="O25" s="94"/>
      <c r="P25" s="94"/>
      <c r="Q25" s="94"/>
      <c r="R25" s="113"/>
      <c r="S25" s="94"/>
      <c r="T25" s="94"/>
      <c r="V25" s="79"/>
    </row>
    <row r="26" spans="1:23" ht="18" customHeight="1" x14ac:dyDescent="0.15">
      <c r="A26" s="112" t="s">
        <v>291</v>
      </c>
      <c r="B26" s="112"/>
      <c r="C26" s="112"/>
      <c r="L26" s="74"/>
      <c r="M26" s="74"/>
      <c r="V26" s="79"/>
      <c r="W26" s="114"/>
    </row>
    <row r="27" spans="1:23" ht="16.5" customHeight="1" x14ac:dyDescent="0.15">
      <c r="C27" s="139" t="s">
        <v>71</v>
      </c>
      <c r="D27" s="68" t="s">
        <v>252</v>
      </c>
      <c r="I27" s="68"/>
      <c r="P27" s="69"/>
      <c r="Q27" s="69"/>
      <c r="R27" s="69"/>
      <c r="S27" s="69"/>
      <c r="V27" s="79"/>
      <c r="W27" s="114"/>
    </row>
    <row r="28" spans="1:23" ht="16.5" customHeight="1" x14ac:dyDescent="0.15">
      <c r="A28" s="94"/>
      <c r="B28" s="94"/>
      <c r="C28" s="226" t="s">
        <v>71</v>
      </c>
      <c r="D28" s="94" t="s">
        <v>253</v>
      </c>
      <c r="E28" s="94"/>
      <c r="F28" s="94"/>
      <c r="G28" s="94"/>
      <c r="H28" s="94"/>
      <c r="I28" s="94"/>
      <c r="J28" s="94"/>
      <c r="K28" s="94"/>
      <c r="L28" s="94"/>
      <c r="M28" s="94"/>
      <c r="N28" s="94"/>
      <c r="O28" s="94"/>
      <c r="P28" s="103"/>
      <c r="Q28" s="103"/>
      <c r="R28" s="103"/>
      <c r="S28" s="103"/>
      <c r="T28" s="94"/>
      <c r="V28" s="79"/>
      <c r="W28" s="114"/>
    </row>
    <row r="29" spans="1:23" s="68" customFormat="1" ht="16.5" customHeight="1" x14ac:dyDescent="0.15">
      <c r="A29" s="112" t="s">
        <v>292</v>
      </c>
      <c r="B29" s="112"/>
      <c r="C29" s="112"/>
      <c r="D29" s="112"/>
      <c r="E29" s="112"/>
      <c r="V29" s="79"/>
      <c r="W29" s="73"/>
    </row>
    <row r="30" spans="1:23" s="68" customFormat="1" ht="16.5" customHeight="1" x14ac:dyDescent="0.15">
      <c r="A30" s="106"/>
      <c r="B30" s="106"/>
      <c r="C30" s="107"/>
      <c r="D30" s="74"/>
      <c r="E30" s="472"/>
      <c r="F30" s="472"/>
      <c r="G30" s="472"/>
      <c r="H30" s="472"/>
      <c r="I30" s="472"/>
      <c r="J30" s="472"/>
      <c r="K30" s="472"/>
      <c r="L30" s="472"/>
      <c r="M30" s="472"/>
      <c r="N30" s="472"/>
      <c r="O30" s="472"/>
      <c r="P30" s="472"/>
      <c r="Q30" s="472"/>
      <c r="R30" s="472"/>
      <c r="S30" s="472"/>
      <c r="T30" s="472"/>
      <c r="W30" s="73"/>
    </row>
    <row r="31" spans="1:23" s="70" customFormat="1" ht="15.75" customHeight="1" x14ac:dyDescent="0.15">
      <c r="A31" s="112"/>
      <c r="B31" s="112"/>
      <c r="C31" s="112"/>
      <c r="D31" s="112"/>
      <c r="E31" s="472"/>
      <c r="F31" s="472"/>
      <c r="G31" s="472"/>
      <c r="H31" s="472"/>
      <c r="I31" s="472"/>
      <c r="J31" s="472"/>
      <c r="K31" s="472"/>
      <c r="L31" s="472"/>
      <c r="M31" s="472"/>
      <c r="N31" s="472"/>
      <c r="O31" s="472"/>
      <c r="P31" s="472"/>
      <c r="Q31" s="472"/>
      <c r="R31" s="472"/>
      <c r="S31" s="472"/>
      <c r="T31" s="472"/>
      <c r="V31" s="99"/>
      <c r="W31" s="73"/>
    </row>
    <row r="32" spans="1:23" s="70" customFormat="1" ht="15.75" customHeight="1" x14ac:dyDescent="0.15">
      <c r="A32" s="125"/>
      <c r="B32" s="125"/>
      <c r="C32" s="125"/>
      <c r="D32" s="125"/>
      <c r="E32" s="475"/>
      <c r="F32" s="475"/>
      <c r="G32" s="475"/>
      <c r="H32" s="475"/>
      <c r="I32" s="475"/>
      <c r="J32" s="475"/>
      <c r="K32" s="475"/>
      <c r="L32" s="475"/>
      <c r="M32" s="475"/>
      <c r="N32" s="475"/>
      <c r="O32" s="475"/>
      <c r="P32" s="475"/>
      <c r="Q32" s="475"/>
      <c r="R32" s="475"/>
      <c r="S32" s="475"/>
      <c r="T32" s="475"/>
      <c r="V32" s="99"/>
      <c r="W32" s="73"/>
    </row>
    <row r="33" spans="1:25" ht="15.75" customHeight="1" x14ac:dyDescent="0.15">
      <c r="C33" s="74"/>
      <c r="D33" s="74"/>
      <c r="E33" s="74"/>
      <c r="F33" s="74"/>
      <c r="G33" s="74"/>
      <c r="H33" s="74"/>
      <c r="J33" s="74"/>
      <c r="K33" s="74"/>
      <c r="L33" s="74"/>
      <c r="W33" s="114"/>
    </row>
    <row r="34" spans="1:25" ht="15.75" customHeight="1" x14ac:dyDescent="0.15">
      <c r="C34" s="74"/>
      <c r="D34" s="74"/>
      <c r="E34" s="74"/>
      <c r="F34" s="74"/>
      <c r="G34" s="74"/>
      <c r="H34" s="74"/>
      <c r="J34" s="74"/>
      <c r="K34" s="74"/>
      <c r="L34" s="74"/>
      <c r="W34" s="73"/>
    </row>
    <row r="35" spans="1:25" s="70" customFormat="1" ht="11.25" x14ac:dyDescent="0.15">
      <c r="A35" s="97" t="s">
        <v>101</v>
      </c>
      <c r="B35" s="68"/>
      <c r="C35" s="68"/>
      <c r="D35" s="100"/>
      <c r="E35" s="100"/>
      <c r="F35" s="100"/>
      <c r="G35" s="100"/>
      <c r="H35" s="100"/>
      <c r="I35" s="100"/>
      <c r="J35" s="100"/>
      <c r="K35" s="100"/>
      <c r="L35" s="100"/>
      <c r="M35" s="100"/>
      <c r="N35" s="100"/>
      <c r="O35" s="100"/>
      <c r="P35" s="100"/>
      <c r="Q35" s="100"/>
      <c r="R35" s="100"/>
      <c r="S35" s="100"/>
      <c r="T35" s="100"/>
    </row>
    <row r="36" spans="1:25" x14ac:dyDescent="0.15">
      <c r="A36" s="99" t="s">
        <v>172</v>
      </c>
      <c r="B36" s="98"/>
      <c r="C36" s="115"/>
    </row>
    <row r="37" spans="1:25" x14ac:dyDescent="0.15">
      <c r="A37" s="101" t="s">
        <v>293</v>
      </c>
      <c r="B37" s="115"/>
      <c r="H37" s="69"/>
      <c r="I37" s="68"/>
      <c r="T37" s="70"/>
      <c r="Y37" s="77"/>
    </row>
    <row r="38" spans="1:25" x14ac:dyDescent="0.15">
      <c r="A38" s="101" t="s">
        <v>169</v>
      </c>
      <c r="B38" s="99"/>
      <c r="H38" s="69"/>
      <c r="I38" s="68"/>
      <c r="T38" s="70"/>
      <c r="Y38" s="77"/>
    </row>
    <row r="39" spans="1:25" ht="12.95" customHeight="1" x14ac:dyDescent="0.15">
      <c r="A39" s="101" t="s">
        <v>294</v>
      </c>
      <c r="B39" s="98"/>
      <c r="C39" s="77"/>
      <c r="D39" s="99"/>
      <c r="I39" s="68"/>
      <c r="W39" s="73"/>
    </row>
    <row r="40" spans="1:25" ht="12.95" customHeight="1" x14ac:dyDescent="0.15">
      <c r="A40" s="101" t="s">
        <v>295</v>
      </c>
      <c r="B40" s="98"/>
      <c r="C40" s="77"/>
      <c r="D40" s="99"/>
      <c r="I40" s="68"/>
      <c r="W40" s="73"/>
    </row>
    <row r="41" spans="1:25" ht="12.95" customHeight="1" x14ac:dyDescent="0.15">
      <c r="A41" s="101" t="s">
        <v>379</v>
      </c>
      <c r="B41" s="98"/>
      <c r="C41" s="77"/>
      <c r="D41" s="99"/>
      <c r="I41" s="68"/>
      <c r="W41" s="73"/>
    </row>
    <row r="42" spans="1:25" ht="12.95" customHeight="1" x14ac:dyDescent="0.15">
      <c r="A42" s="101" t="s">
        <v>296</v>
      </c>
      <c r="B42" s="98"/>
      <c r="C42" s="77"/>
      <c r="D42" s="99"/>
      <c r="I42" s="68"/>
      <c r="W42" s="73"/>
    </row>
    <row r="43" spans="1:25" ht="12.95" customHeight="1" x14ac:dyDescent="0.15">
      <c r="A43" s="101" t="s">
        <v>297</v>
      </c>
      <c r="B43" s="98"/>
      <c r="C43" s="77"/>
      <c r="D43" s="99"/>
      <c r="I43" s="68"/>
      <c r="W43" s="73"/>
    </row>
    <row r="44" spans="1:25" x14ac:dyDescent="0.15">
      <c r="A44" s="101" t="s">
        <v>298</v>
      </c>
      <c r="B44" s="73"/>
      <c r="H44" s="69"/>
      <c r="I44" s="68"/>
      <c r="T44" s="70"/>
      <c r="Y44" s="77"/>
    </row>
    <row r="45" spans="1:25" x14ac:dyDescent="0.15">
      <c r="A45" s="101" t="s">
        <v>299</v>
      </c>
      <c r="B45" s="73"/>
      <c r="H45" s="69"/>
      <c r="I45" s="68"/>
      <c r="T45" s="70"/>
      <c r="Y45" s="77"/>
    </row>
    <row r="46" spans="1:25" ht="11.25" customHeight="1" x14ac:dyDescent="0.15">
      <c r="A46" s="98"/>
      <c r="B46" s="98"/>
      <c r="C46" s="101"/>
      <c r="D46" s="99"/>
      <c r="I46" s="68"/>
      <c r="W46" s="73"/>
    </row>
    <row r="47" spans="1:25" s="117" customFormat="1" ht="11.25" customHeight="1" x14ac:dyDescent="0.15">
      <c r="A47" s="98"/>
      <c r="B47" s="98"/>
      <c r="C47" s="99"/>
      <c r="D47" s="99"/>
      <c r="E47" s="68"/>
      <c r="F47" s="68"/>
      <c r="G47" s="68"/>
      <c r="H47" s="68"/>
      <c r="I47" s="68"/>
      <c r="J47" s="68"/>
      <c r="K47" s="68"/>
      <c r="L47" s="68"/>
      <c r="M47" s="68"/>
      <c r="N47" s="68"/>
      <c r="O47" s="68"/>
      <c r="P47" s="68"/>
      <c r="Q47" s="68"/>
      <c r="R47" s="68"/>
      <c r="S47" s="68"/>
      <c r="T47" s="68"/>
      <c r="U47" s="116"/>
      <c r="V47" s="116"/>
      <c r="W47" s="114"/>
      <c r="X47" s="116"/>
      <c r="Y47" s="116"/>
    </row>
    <row r="48" spans="1:25" s="117" customFormat="1" ht="11.25" customHeight="1" x14ac:dyDescent="0.15">
      <c r="A48" s="98"/>
      <c r="B48" s="98"/>
      <c r="C48" s="99"/>
      <c r="D48" s="99"/>
      <c r="E48" s="68"/>
      <c r="F48" s="68"/>
      <c r="G48" s="68"/>
      <c r="H48" s="68"/>
      <c r="I48" s="68"/>
      <c r="J48" s="68"/>
      <c r="K48" s="68"/>
      <c r="L48" s="68"/>
      <c r="M48" s="68"/>
      <c r="N48" s="68"/>
      <c r="O48" s="68"/>
      <c r="P48" s="68"/>
      <c r="Q48" s="68"/>
      <c r="R48" s="68"/>
      <c r="S48" s="68"/>
      <c r="T48" s="68"/>
      <c r="U48" s="116"/>
      <c r="V48" s="116"/>
      <c r="W48" s="73"/>
      <c r="X48" s="116"/>
      <c r="Y48" s="116"/>
    </row>
  </sheetData>
  <sheetProtection algorithmName="SHA-512" hashValue="wVi24lOdPfeQncFbvd2sleFi9PHHtomLHQZ5cvEngVfMmV2aDW2ng5QGQfhqbdlb97AlaZXQvszVO+Ietrvl+w==" saltValue="qLXavYgtWPGBdnsDLjF+5g==" spinCount="100000" sheet="1" objects="1" scenarios="1"/>
  <mergeCells count="10">
    <mergeCell ref="E32:T32"/>
    <mergeCell ref="D9:F9"/>
    <mergeCell ref="H18:J18"/>
    <mergeCell ref="H22:J22"/>
    <mergeCell ref="D25:F25"/>
    <mergeCell ref="A1:T1"/>
    <mergeCell ref="D5:F5"/>
    <mergeCell ref="D7:F7"/>
    <mergeCell ref="E30:T30"/>
    <mergeCell ref="E31:T31"/>
  </mergeCells>
  <phoneticPr fontId="1"/>
  <dataValidations disablePrompts="1" count="3">
    <dataValidation imeMode="off" allowBlank="1" showInputMessage="1" showErrorMessage="1" sqref="D9:F13 D5 D7" xr:uid="{416DBE4B-37DE-4123-8081-DE69E1C9A017}"/>
    <dataValidation type="list" allowBlank="1" showInputMessage="1" showErrorMessage="1" sqref="C11:C13 C27:C28 C16:C17 C20:C21" xr:uid="{A8F24CC6-760A-4E15-BB3F-0D6F8584302A}">
      <formula1>"□,■"</formula1>
    </dataValidation>
    <dataValidation imeMode="halfAlpha" allowBlank="1" showInputMessage="1" showErrorMessage="1" sqref="R24:R25" xr:uid="{9C9066B4-1DC8-4C4D-9FF1-92C0E5F3BFC5}"/>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4"/>
  <sheetViews>
    <sheetView showGridLines="0" showZeros="0" view="pageBreakPreview" zoomScaleNormal="100" workbookViewId="0">
      <selection activeCell="S1" sqref="S1"/>
    </sheetView>
  </sheetViews>
  <sheetFormatPr defaultColWidth="9" defaultRowHeight="11.25" x14ac:dyDescent="0.15"/>
  <cols>
    <col min="1" max="20" width="5.125" style="68" customWidth="1"/>
    <col min="21" max="16384" width="9" style="68"/>
  </cols>
  <sheetData>
    <row r="1" spans="1:18" ht="20.100000000000001" customHeight="1" x14ac:dyDescent="0.15"/>
    <row r="2" spans="1:18" ht="20.100000000000001" customHeight="1" x14ac:dyDescent="0.15"/>
    <row r="3" spans="1:18" ht="20.100000000000001" customHeight="1" x14ac:dyDescent="0.2">
      <c r="A3" s="447" t="s">
        <v>116</v>
      </c>
      <c r="B3" s="447"/>
      <c r="C3" s="447"/>
      <c r="D3" s="447"/>
      <c r="E3" s="447"/>
      <c r="F3" s="447"/>
      <c r="G3" s="447"/>
      <c r="H3" s="447"/>
      <c r="I3" s="447"/>
      <c r="J3" s="447"/>
      <c r="K3" s="447"/>
      <c r="L3" s="447"/>
      <c r="M3" s="447"/>
      <c r="N3" s="447"/>
      <c r="O3" s="447"/>
      <c r="P3" s="447"/>
      <c r="Q3" s="447"/>
      <c r="R3" s="447"/>
    </row>
    <row r="4" spans="1:18" ht="20.100000000000001" customHeight="1" x14ac:dyDescent="0.2">
      <c r="A4" s="120"/>
      <c r="B4" s="120"/>
      <c r="C4" s="120"/>
      <c r="D4" s="120"/>
      <c r="E4" s="120"/>
      <c r="F4" s="120"/>
      <c r="G4" s="120"/>
      <c r="H4" s="120"/>
      <c r="I4" s="120"/>
      <c r="J4" s="120"/>
      <c r="K4" s="120"/>
      <c r="L4" s="120"/>
      <c r="M4" s="120"/>
      <c r="N4" s="120"/>
      <c r="O4" s="120"/>
      <c r="P4" s="120"/>
      <c r="Q4" s="120"/>
      <c r="R4" s="120"/>
    </row>
    <row r="5" spans="1:18" ht="20.100000000000001" customHeight="1" x14ac:dyDescent="0.2">
      <c r="A5" s="120"/>
      <c r="B5" s="120"/>
      <c r="C5" s="120"/>
      <c r="D5" s="120"/>
      <c r="E5" s="120"/>
      <c r="F5" s="120"/>
      <c r="G5" s="120"/>
      <c r="H5" s="120"/>
      <c r="I5" s="120"/>
      <c r="J5" s="120"/>
      <c r="K5" s="120"/>
      <c r="L5" s="120"/>
      <c r="M5" s="120"/>
      <c r="N5" s="120"/>
      <c r="O5" s="120"/>
      <c r="P5" s="120"/>
      <c r="Q5" s="120"/>
      <c r="R5" s="120"/>
    </row>
    <row r="6" spans="1:18" ht="20.100000000000001" customHeight="1" x14ac:dyDescent="0.15"/>
    <row r="7" spans="1:18" ht="20.100000000000001" customHeight="1" x14ac:dyDescent="0.15"/>
    <row r="8" spans="1:18" ht="20.100000000000001" customHeight="1" x14ac:dyDescent="0.15">
      <c r="B8" s="68" t="s">
        <v>117</v>
      </c>
      <c r="C8" s="485">
        <f>'申請書 (2面)'!F14</f>
        <v>0</v>
      </c>
      <c r="D8" s="485"/>
      <c r="E8" s="485"/>
      <c r="F8" s="485"/>
      <c r="G8" s="485"/>
      <c r="H8" s="485"/>
      <c r="I8" s="485"/>
      <c r="J8" s="485"/>
      <c r="K8" s="485"/>
      <c r="L8" s="485"/>
      <c r="M8" s="485"/>
      <c r="N8" s="485"/>
      <c r="O8" s="68" t="s">
        <v>125</v>
      </c>
    </row>
    <row r="9" spans="1:18" ht="20.100000000000001" customHeight="1" x14ac:dyDescent="0.15">
      <c r="B9" s="68" t="s">
        <v>118</v>
      </c>
    </row>
    <row r="10" spans="1:18" ht="20.100000000000001" customHeight="1" x14ac:dyDescent="0.15">
      <c r="B10" s="74"/>
      <c r="C10" s="74"/>
      <c r="D10" s="74"/>
      <c r="E10" s="74"/>
      <c r="F10" s="74"/>
      <c r="G10" s="74"/>
      <c r="H10" s="74"/>
      <c r="I10" s="74"/>
      <c r="J10" s="74"/>
    </row>
    <row r="11" spans="1:18" ht="20.100000000000001" customHeight="1" x14ac:dyDescent="0.15"/>
    <row r="12" spans="1:18" ht="20.100000000000001" customHeight="1" x14ac:dyDescent="0.15">
      <c r="A12" s="448" t="s">
        <v>119</v>
      </c>
      <c r="B12" s="448"/>
      <c r="C12" s="448"/>
      <c r="D12" s="448"/>
      <c r="E12" s="448"/>
      <c r="F12" s="448"/>
      <c r="G12" s="448"/>
      <c r="H12" s="448"/>
      <c r="I12" s="448"/>
      <c r="J12" s="448"/>
      <c r="K12" s="448"/>
      <c r="L12" s="448"/>
      <c r="M12" s="448"/>
      <c r="N12" s="448"/>
      <c r="O12" s="448"/>
      <c r="P12" s="448"/>
      <c r="Q12" s="448"/>
      <c r="R12" s="448"/>
    </row>
    <row r="13" spans="1:18" ht="20.100000000000001" customHeight="1" x14ac:dyDescent="0.15"/>
    <row r="14" spans="1:18" ht="20.100000000000001" customHeight="1" x14ac:dyDescent="0.15"/>
    <row r="15" spans="1:18" ht="20.100000000000001" customHeight="1" x14ac:dyDescent="0.15"/>
    <row r="16" spans="1:18" ht="20.100000000000001" customHeight="1" x14ac:dyDescent="0.15">
      <c r="B16" s="121" t="s">
        <v>120</v>
      </c>
      <c r="C16" s="68" t="s">
        <v>126</v>
      </c>
    </row>
    <row r="17" spans="1:18" ht="15" customHeight="1" x14ac:dyDescent="0.15">
      <c r="C17" s="76" t="s">
        <v>127</v>
      </c>
    </row>
    <row r="18" spans="1:18" ht="20.100000000000001" customHeight="1" x14ac:dyDescent="0.15"/>
    <row r="19" spans="1:18" ht="20.100000000000001" customHeight="1" x14ac:dyDescent="0.15">
      <c r="B19" s="121" t="s">
        <v>121</v>
      </c>
      <c r="C19" s="68" t="s">
        <v>128</v>
      </c>
      <c r="F19" s="451">
        <f>'申請書 (3面) '!G4</f>
        <v>0</v>
      </c>
      <c r="G19" s="451"/>
      <c r="H19" s="451"/>
      <c r="I19" s="451"/>
      <c r="J19" s="451"/>
      <c r="K19" s="451"/>
      <c r="L19" s="451"/>
      <c r="M19" s="451"/>
      <c r="N19" s="451"/>
      <c r="O19" s="451"/>
      <c r="P19" s="451"/>
    </row>
    <row r="20" spans="1:18" ht="20.100000000000001" customHeight="1" x14ac:dyDescent="0.15">
      <c r="A20" s="69"/>
    </row>
    <row r="21" spans="1:18" ht="20.100000000000001" customHeight="1" x14ac:dyDescent="0.15">
      <c r="A21" s="69"/>
      <c r="B21" s="121" t="s">
        <v>122</v>
      </c>
      <c r="C21" s="68" t="s">
        <v>129</v>
      </c>
      <c r="F21" s="451" t="str">
        <f>'申請書 (3面) '!G5</f>
        <v>東京都</v>
      </c>
      <c r="G21" s="451"/>
      <c r="H21" s="451"/>
      <c r="I21" s="451"/>
      <c r="J21" s="451"/>
      <c r="K21" s="451"/>
      <c r="L21" s="451"/>
      <c r="M21" s="451"/>
      <c r="N21" s="451"/>
      <c r="O21" s="451"/>
      <c r="P21" s="451"/>
    </row>
    <row r="22" spans="1:18" ht="20.100000000000001" customHeight="1" x14ac:dyDescent="0.15"/>
    <row r="23" spans="1:18" ht="20.100000000000001" customHeight="1" x14ac:dyDescent="0.15"/>
    <row r="24" spans="1:18" ht="20.100000000000001" customHeight="1" x14ac:dyDescent="0.15"/>
    <row r="25" spans="1:18" ht="20.100000000000001" customHeight="1" x14ac:dyDescent="0.15"/>
    <row r="26" spans="1:18" ht="20.100000000000001" customHeight="1" x14ac:dyDescent="0.15"/>
    <row r="27" spans="1:18" ht="20.100000000000001" customHeight="1" x14ac:dyDescent="0.15"/>
    <row r="28" spans="1:18" ht="20.100000000000001" customHeight="1" x14ac:dyDescent="0.15"/>
    <row r="29" spans="1:18" ht="20.100000000000001" customHeight="1" x14ac:dyDescent="0.15"/>
    <row r="30" spans="1:18" ht="20.100000000000001" customHeight="1" x14ac:dyDescent="0.15"/>
    <row r="31" spans="1:18" ht="20.100000000000001" customHeight="1" x14ac:dyDescent="0.15">
      <c r="J31" s="482"/>
      <c r="K31" s="482"/>
      <c r="L31" s="122" t="s">
        <v>3</v>
      </c>
      <c r="M31" s="140"/>
      <c r="N31" s="122" t="s">
        <v>4</v>
      </c>
      <c r="O31" s="140"/>
      <c r="P31" s="122" t="s">
        <v>42</v>
      </c>
      <c r="Q31" s="69"/>
      <c r="R31" s="69"/>
    </row>
    <row r="32" spans="1:18" ht="20.100000000000001" customHeight="1" x14ac:dyDescent="0.15"/>
    <row r="33" spans="6:17" ht="20.100000000000001" customHeight="1" x14ac:dyDescent="0.15">
      <c r="F33" s="483" t="s">
        <v>123</v>
      </c>
      <c r="G33" s="483"/>
      <c r="H33" s="484">
        <f>'申請書 (2面)'!F8</f>
        <v>0</v>
      </c>
      <c r="I33" s="484"/>
      <c r="J33" s="484"/>
      <c r="K33" s="484"/>
      <c r="L33" s="484"/>
      <c r="M33" s="484"/>
      <c r="N33" s="484"/>
      <c r="O33" s="484"/>
      <c r="P33" s="484"/>
    </row>
    <row r="34" spans="6:17" ht="20.100000000000001" customHeight="1" x14ac:dyDescent="0.15"/>
    <row r="35" spans="6:17" ht="20.100000000000001" customHeight="1" x14ac:dyDescent="0.15">
      <c r="F35" s="483" t="s">
        <v>124</v>
      </c>
      <c r="G35" s="483"/>
      <c r="H35" s="484" t="str">
        <f>'申請書 (2面)'!F6&amp;"　　"&amp;申請者等・別紙!F6&amp;"　　"&amp;申請者等・別紙!F14</f>
        <v>0　　　　</v>
      </c>
      <c r="I35" s="484"/>
      <c r="J35" s="484"/>
      <c r="K35" s="484"/>
      <c r="L35" s="484"/>
      <c r="M35" s="484"/>
      <c r="N35" s="484"/>
      <c r="O35" s="484"/>
      <c r="P35" s="484"/>
      <c r="Q35" s="75"/>
    </row>
    <row r="36" spans="6:17" ht="20.100000000000001" customHeight="1" x14ac:dyDescent="0.15"/>
    <row r="37" spans="6:17" ht="20.100000000000001" customHeight="1" x14ac:dyDescent="0.15"/>
    <row r="38" spans="6:17" ht="20.100000000000001" customHeight="1" x14ac:dyDescent="0.15"/>
    <row r="39" spans="6:17" ht="20.100000000000001" customHeight="1" x14ac:dyDescent="0.15"/>
    <row r="40" spans="6:17" ht="20.100000000000001" customHeight="1" x14ac:dyDescent="0.15"/>
    <row r="41" spans="6:17" ht="20.100000000000001" customHeight="1" x14ac:dyDescent="0.15"/>
    <row r="42" spans="6:17" ht="20.100000000000001" customHeight="1" x14ac:dyDescent="0.15"/>
    <row r="43" spans="6:17" ht="20.100000000000001" customHeight="1" x14ac:dyDescent="0.15"/>
    <row r="44" spans="6:17" ht="20.100000000000001" customHeight="1" x14ac:dyDescent="0.15"/>
  </sheetData>
  <sheetProtection algorithmName="SHA-512" hashValue="/Vrk1evi17LU9d1T4sbZSnEPI0neL0pkX8OHkwbvtn3hAppNsXFm8Pdh/VCYpFaKsNdf4me1MkLDhhsGt667hw==" saltValue="CfM8wiZXx7QKtbXV9Hf/Gg==" spinCount="100000" sheet="1" objects="1" scenarios="1"/>
  <mergeCells count="10">
    <mergeCell ref="F33:G33"/>
    <mergeCell ref="H33:P33"/>
    <mergeCell ref="F35:G35"/>
    <mergeCell ref="H35:P35"/>
    <mergeCell ref="C8:N8"/>
    <mergeCell ref="A3:R3"/>
    <mergeCell ref="A12:R12"/>
    <mergeCell ref="F19:P19"/>
    <mergeCell ref="F21:P21"/>
    <mergeCell ref="J31:K31"/>
  </mergeCells>
  <phoneticPr fontId="1"/>
  <dataValidations count="1">
    <dataValidation imeMode="off" allowBlank="1" showInputMessage="1" showErrorMessage="1" sqref="M31 O31 J31" xr:uid="{00000000-0002-0000-0600-000000000000}"/>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0FA6-CEB5-4260-B7AD-DC8A619C8390}">
  <sheetPr>
    <tabColor rgb="FFFFC000"/>
  </sheetPr>
  <dimension ref="A1:BA150"/>
  <sheetViews>
    <sheetView showGridLines="0" showZeros="0" view="pageBreakPreview" zoomScaleNormal="100" zoomScaleSheetLayoutView="100" workbookViewId="0">
      <selection activeCell="AP1" sqref="AP1"/>
    </sheetView>
  </sheetViews>
  <sheetFormatPr defaultRowHeight="13.5" x14ac:dyDescent="0.15"/>
  <cols>
    <col min="1" max="38" width="2.625" customWidth="1"/>
    <col min="39" max="41" width="2" customWidth="1"/>
    <col min="42" max="42" width="9" customWidth="1"/>
    <col min="43" max="43" width="3.625" hidden="1" customWidth="1"/>
    <col min="44" max="44" width="7.5" hidden="1" customWidth="1"/>
    <col min="45" max="52" width="5.625" hidden="1" customWidth="1"/>
  </cols>
  <sheetData>
    <row r="1" spans="1:53" ht="12" customHeight="1" x14ac:dyDescent="0.15">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550" t="s">
        <v>284</v>
      </c>
      <c r="AF1" s="551"/>
      <c r="AG1" s="551"/>
      <c r="AH1" s="551"/>
      <c r="AI1" s="551"/>
      <c r="AJ1" s="552"/>
      <c r="AK1" s="157"/>
      <c r="AL1" s="157"/>
      <c r="AM1" s="157"/>
      <c r="AN1" s="158"/>
      <c r="AO1" s="159"/>
      <c r="AP1" s="161"/>
      <c r="AQ1" s="76"/>
      <c r="AR1" s="76"/>
      <c r="AS1" s="76"/>
      <c r="AT1" s="76"/>
      <c r="BA1" s="76"/>
    </row>
    <row r="2" spans="1:53" s="76" customFormat="1" ht="14.25" x14ac:dyDescent="0.15">
      <c r="A2" s="160" t="str">
        <f>"設計内容説明書　東京ゼロエミ住宅 【単位住戸（"&amp;AS9&amp;"） ／ 木造】"</f>
        <v>設計内容説明書　東京ゼロエミ住宅 【単位住戸（一戸建て住宅） ／ 木造】</v>
      </c>
      <c r="AO2" s="161" t="s">
        <v>174</v>
      </c>
    </row>
    <row r="3" spans="1:53" s="76" customFormat="1" ht="12" customHeight="1" thickBot="1" x14ac:dyDescent="0.2"/>
    <row r="4" spans="1:53" s="76" customFormat="1" ht="15" customHeight="1" x14ac:dyDescent="0.15">
      <c r="A4" s="162" t="s">
        <v>175</v>
      </c>
      <c r="B4" s="163"/>
      <c r="C4" s="163"/>
      <c r="D4" s="271"/>
      <c r="E4" s="163"/>
      <c r="F4" s="163"/>
      <c r="G4" s="163" t="s">
        <v>70</v>
      </c>
      <c r="H4" s="553">
        <f>'申請書 (3面) '!G4</f>
        <v>0</v>
      </c>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5"/>
      <c r="AI4" s="556"/>
      <c r="AJ4" s="557"/>
      <c r="AK4" s="557"/>
      <c r="AL4" s="557"/>
      <c r="AM4" s="557"/>
      <c r="AN4" s="557"/>
      <c r="AO4" s="558"/>
      <c r="AP4" s="262" t="s">
        <v>336</v>
      </c>
    </row>
    <row r="5" spans="1:53" s="76" customFormat="1" ht="15" customHeight="1" x14ac:dyDescent="0.15">
      <c r="A5" s="164" t="s">
        <v>176</v>
      </c>
      <c r="B5" s="165"/>
      <c r="C5" s="165"/>
      <c r="D5" s="269"/>
      <c r="E5" s="165"/>
      <c r="F5" s="165"/>
      <c r="G5" s="165" t="s">
        <v>70</v>
      </c>
      <c r="H5" s="559" t="str">
        <f>'申請書 (3面) '!G5</f>
        <v>東京都</v>
      </c>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1"/>
      <c r="AP5" s="261" t="s">
        <v>337</v>
      </c>
    </row>
    <row r="6" spans="1:53" s="76" customFormat="1" ht="15" customHeight="1" thickBot="1" x14ac:dyDescent="0.2">
      <c r="A6" s="166" t="s">
        <v>177</v>
      </c>
      <c r="B6" s="167"/>
      <c r="C6" s="167"/>
      <c r="D6" s="270"/>
      <c r="E6" s="167"/>
      <c r="F6" s="167"/>
      <c r="G6" s="167" t="s">
        <v>70</v>
      </c>
      <c r="H6" s="562">
        <f>'申請書 (2面)'!F21</f>
        <v>0</v>
      </c>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63"/>
      <c r="AO6" s="564"/>
    </row>
    <row r="7" spans="1:53" s="76" customFormat="1" ht="12" customHeight="1" x14ac:dyDescent="0.15"/>
    <row r="8" spans="1:53" ht="12" customHeight="1" x14ac:dyDescent="0.15">
      <c r="A8" s="308" t="s">
        <v>189</v>
      </c>
      <c r="B8" s="309"/>
      <c r="C8" s="309"/>
      <c r="D8" s="309"/>
      <c r="E8" s="309"/>
      <c r="F8" s="310"/>
      <c r="G8" s="309"/>
      <c r="H8" s="314" t="str">
        <f>'申請書 (4面) '!C16</f>
        <v>□</v>
      </c>
      <c r="I8" s="312" t="s">
        <v>173</v>
      </c>
      <c r="J8" s="312"/>
      <c r="K8" s="309"/>
      <c r="L8" s="309"/>
      <c r="M8" s="312"/>
      <c r="N8" s="311" t="str">
        <f>'申請書 (4面) '!C17</f>
        <v>□</v>
      </c>
      <c r="O8" s="312" t="s">
        <v>241</v>
      </c>
      <c r="P8" s="309"/>
      <c r="Q8" s="309"/>
      <c r="R8" s="313"/>
      <c r="S8" s="245" t="s">
        <v>393</v>
      </c>
      <c r="T8" s="157"/>
      <c r="U8" s="157"/>
      <c r="V8" s="157"/>
      <c r="W8" s="157"/>
      <c r="X8" s="157"/>
      <c r="Y8" s="157"/>
      <c r="Z8" s="157"/>
      <c r="AA8" s="157"/>
      <c r="AB8" s="157"/>
      <c r="AC8" s="157"/>
      <c r="AD8" s="157"/>
      <c r="AE8" s="157"/>
      <c r="AF8" s="157"/>
      <c r="AG8" s="157"/>
      <c r="AH8" s="157"/>
      <c r="AI8" s="157"/>
      <c r="AJ8" s="157"/>
      <c r="AK8" s="157"/>
      <c r="AL8" s="157"/>
      <c r="AM8" s="157"/>
      <c r="AN8" s="157"/>
      <c r="AO8" s="157"/>
      <c r="AP8" s="157"/>
      <c r="AQ8" s="168"/>
    </row>
    <row r="9" spans="1:53" ht="12" customHeight="1" thickBot="1" x14ac:dyDescent="0.2">
      <c r="A9" s="304" t="s">
        <v>390</v>
      </c>
      <c r="B9" s="305"/>
      <c r="C9" s="204"/>
      <c r="D9" s="305"/>
      <c r="E9" s="204"/>
      <c r="F9" s="204"/>
      <c r="G9" s="305"/>
      <c r="H9" s="243" t="str">
        <f>'申請書 (4面) '!C20</f>
        <v>□</v>
      </c>
      <c r="I9" s="305" t="s">
        <v>403</v>
      </c>
      <c r="J9" s="305"/>
      <c r="K9" s="305"/>
      <c r="L9" s="305"/>
      <c r="M9" s="305"/>
      <c r="N9" s="306" t="str">
        <f>'申請書 (4面) '!C21</f>
        <v>□</v>
      </c>
      <c r="O9" s="305" t="s">
        <v>241</v>
      </c>
      <c r="P9" s="305"/>
      <c r="Q9" s="305"/>
      <c r="R9" s="307"/>
      <c r="S9" s="315" t="s">
        <v>392</v>
      </c>
      <c r="T9" s="157"/>
      <c r="U9" s="157"/>
      <c r="V9" s="157"/>
      <c r="AB9" s="232"/>
      <c r="AC9" s="157"/>
      <c r="AD9" s="157"/>
      <c r="AE9" s="157"/>
      <c r="AF9" s="157"/>
      <c r="AG9" s="157"/>
      <c r="AH9" s="157" t="s">
        <v>178</v>
      </c>
      <c r="AI9" s="157"/>
      <c r="AJ9" s="157"/>
      <c r="AK9" s="157"/>
      <c r="AL9" s="157"/>
      <c r="AM9" s="157"/>
      <c r="AN9" s="157"/>
      <c r="AO9" s="157"/>
      <c r="AP9" s="157"/>
      <c r="AQ9" s="168"/>
      <c r="AR9" s="274">
        <f>IF(AS9="一戸建て住宅",1,2)</f>
        <v>1</v>
      </c>
      <c r="AS9" s="547" t="str">
        <f>IF('申請書 (3面) '!C11="■","共同住宅等","一戸建て住宅")</f>
        <v>一戸建て住宅</v>
      </c>
      <c r="AT9" s="548"/>
      <c r="AU9" s="549"/>
    </row>
    <row r="10" spans="1:53" ht="13.5" customHeight="1" x14ac:dyDescent="0.15">
      <c r="A10" s="531" t="s">
        <v>179</v>
      </c>
      <c r="B10" s="532"/>
      <c r="C10" s="532"/>
      <c r="D10" s="532"/>
      <c r="E10" s="533"/>
      <c r="F10" s="537" t="s">
        <v>180</v>
      </c>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9"/>
      <c r="AM10" s="540" t="s">
        <v>181</v>
      </c>
      <c r="AN10" s="532"/>
      <c r="AO10" s="541"/>
      <c r="AP10" s="168"/>
      <c r="AS10" s="279">
        <v>3</v>
      </c>
      <c r="AT10" s="279">
        <v>4</v>
      </c>
      <c r="AU10" s="279">
        <v>5</v>
      </c>
      <c r="AV10" s="279">
        <v>6</v>
      </c>
      <c r="AW10" s="279">
        <v>7</v>
      </c>
      <c r="AX10" s="279">
        <v>8</v>
      </c>
      <c r="AY10" s="279">
        <v>9</v>
      </c>
      <c r="AZ10" s="279">
        <v>10</v>
      </c>
    </row>
    <row r="11" spans="1:53" ht="13.5" customHeight="1" thickBot="1" x14ac:dyDescent="0.2">
      <c r="A11" s="534"/>
      <c r="B11" s="535"/>
      <c r="C11" s="535"/>
      <c r="D11" s="535"/>
      <c r="E11" s="536"/>
      <c r="F11" s="544" t="s">
        <v>182</v>
      </c>
      <c r="G11" s="545"/>
      <c r="H11" s="545"/>
      <c r="I11" s="545"/>
      <c r="J11" s="545"/>
      <c r="K11" s="546"/>
      <c r="L11" s="544" t="s">
        <v>183</v>
      </c>
      <c r="M11" s="545"/>
      <c r="N11" s="545"/>
      <c r="O11" s="545"/>
      <c r="P11" s="545"/>
      <c r="Q11" s="545"/>
      <c r="R11" s="545"/>
      <c r="S11" s="545"/>
      <c r="T11" s="545"/>
      <c r="U11" s="545"/>
      <c r="V11" s="545"/>
      <c r="W11" s="545"/>
      <c r="X11" s="545"/>
      <c r="Y11" s="545"/>
      <c r="Z11" s="545"/>
      <c r="AA11" s="545"/>
      <c r="AB11" s="545"/>
      <c r="AC11" s="545"/>
      <c r="AD11" s="545"/>
      <c r="AE11" s="545"/>
      <c r="AF11" s="545"/>
      <c r="AG11" s="545"/>
      <c r="AH11" s="546"/>
      <c r="AI11" s="544" t="s">
        <v>184</v>
      </c>
      <c r="AJ11" s="545"/>
      <c r="AK11" s="545"/>
      <c r="AL11" s="546"/>
      <c r="AM11" s="542"/>
      <c r="AN11" s="535"/>
      <c r="AO11" s="543"/>
      <c r="AP11" s="168"/>
      <c r="AQ11" s="255"/>
      <c r="AR11" s="255"/>
      <c r="AS11" s="211"/>
      <c r="AT11" s="211"/>
      <c r="AU11" s="211"/>
      <c r="AV11" s="211"/>
      <c r="AW11" s="276" t="s">
        <v>201</v>
      </c>
      <c r="AX11" s="77"/>
      <c r="AY11" s="276" t="s">
        <v>352</v>
      </c>
    </row>
    <row r="12" spans="1:53" ht="12.75" customHeight="1" x14ac:dyDescent="0.15">
      <c r="A12" s="489" t="s">
        <v>388</v>
      </c>
      <c r="B12" s="486" t="s">
        <v>173</v>
      </c>
      <c r="C12" s="297" t="s">
        <v>387</v>
      </c>
      <c r="D12" s="157"/>
      <c r="E12" s="169"/>
      <c r="F12" s="295" t="s">
        <v>344</v>
      </c>
      <c r="G12" s="178"/>
      <c r="H12" s="178"/>
      <c r="I12" s="178"/>
      <c r="J12" s="178"/>
      <c r="K12" s="179"/>
      <c r="L12" s="240" t="s">
        <v>71</v>
      </c>
      <c r="M12" s="157" t="s">
        <v>185</v>
      </c>
      <c r="P12" s="237" t="s">
        <v>36</v>
      </c>
      <c r="Q12" s="513"/>
      <c r="R12" s="513"/>
      <c r="S12" s="513"/>
      <c r="T12" s="513"/>
      <c r="U12" s="237" t="s">
        <v>37</v>
      </c>
      <c r="V12" s="239" t="s">
        <v>186</v>
      </c>
      <c r="W12" s="157"/>
      <c r="X12" s="237"/>
      <c r="Y12" s="237" t="s">
        <v>187</v>
      </c>
      <c r="Z12" s="514">
        <f>VLOOKUP(AR9,AQ13:AZ14,3)</f>
        <v>2.2999999999999998</v>
      </c>
      <c r="AA12" s="514"/>
      <c r="AB12" s="157"/>
      <c r="AD12" s="157"/>
      <c r="AE12" s="157"/>
      <c r="AF12" s="157"/>
      <c r="AG12" s="159" t="s">
        <v>370</v>
      </c>
      <c r="AH12" s="169"/>
      <c r="AI12" s="215" t="s">
        <v>71</v>
      </c>
      <c r="AJ12" s="157" t="s">
        <v>188</v>
      </c>
      <c r="AK12" s="157"/>
      <c r="AL12" s="157"/>
      <c r="AM12" s="170"/>
      <c r="AN12" s="178"/>
      <c r="AO12" s="171"/>
      <c r="AP12" s="168"/>
      <c r="AQ12" s="236" t="s">
        <v>346</v>
      </c>
      <c r="AR12" s="236"/>
      <c r="AS12" s="278" t="s">
        <v>349</v>
      </c>
      <c r="AT12" s="278" t="s">
        <v>193</v>
      </c>
      <c r="AU12" s="278" t="s">
        <v>199</v>
      </c>
      <c r="AV12" s="278" t="s">
        <v>200</v>
      </c>
      <c r="AW12" s="278" t="s">
        <v>350</v>
      </c>
      <c r="AX12" s="236" t="s">
        <v>351</v>
      </c>
      <c r="AY12" s="278" t="s">
        <v>350</v>
      </c>
      <c r="AZ12" s="236" t="s">
        <v>351</v>
      </c>
    </row>
    <row r="13" spans="1:53" ht="12.75" customHeight="1" x14ac:dyDescent="0.15">
      <c r="A13" s="490"/>
      <c r="B13" s="487"/>
      <c r="C13" s="180"/>
      <c r="D13" s="175"/>
      <c r="E13" s="177"/>
      <c r="F13" s="172"/>
      <c r="G13" s="173"/>
      <c r="H13" s="173"/>
      <c r="I13" s="173"/>
      <c r="J13" s="173"/>
      <c r="K13" s="174"/>
      <c r="L13" s="172"/>
      <c r="M13" s="216" t="s">
        <v>71</v>
      </c>
      <c r="N13" s="175" t="s">
        <v>345</v>
      </c>
      <c r="O13" s="175"/>
      <c r="P13" s="175"/>
      <c r="Q13" s="175"/>
      <c r="R13" s="175"/>
      <c r="S13" s="175"/>
      <c r="T13" s="175"/>
      <c r="U13" s="175"/>
      <c r="V13" s="175"/>
      <c r="W13" s="175"/>
      <c r="X13" s="175"/>
      <c r="Y13" s="176"/>
      <c r="Z13" s="176"/>
      <c r="AA13" s="173"/>
      <c r="AB13" s="175"/>
      <c r="AC13" s="175"/>
      <c r="AD13" s="175"/>
      <c r="AE13" s="175"/>
      <c r="AF13" s="175"/>
      <c r="AG13" s="175"/>
      <c r="AH13" s="177"/>
      <c r="AI13" s="214" t="s">
        <v>71</v>
      </c>
      <c r="AJ13" s="157" t="s">
        <v>190</v>
      </c>
      <c r="AK13" s="157"/>
      <c r="AL13" s="157"/>
      <c r="AM13" s="170"/>
      <c r="AN13" s="178"/>
      <c r="AO13" s="171"/>
      <c r="AP13" s="168"/>
      <c r="AQ13" s="255">
        <v>1</v>
      </c>
      <c r="AR13" s="273" t="s">
        <v>347</v>
      </c>
      <c r="AS13" s="277">
        <v>2.2999999999999998</v>
      </c>
      <c r="AT13" s="277">
        <v>2.7</v>
      </c>
      <c r="AU13" s="277">
        <v>5.7</v>
      </c>
      <c r="AV13" s="277">
        <v>4.4000000000000004</v>
      </c>
      <c r="AW13" s="277">
        <v>3.4</v>
      </c>
      <c r="AX13" s="275">
        <v>2.2000000000000002</v>
      </c>
      <c r="AY13" s="277">
        <v>1.7</v>
      </c>
      <c r="AZ13" s="275">
        <v>0.7</v>
      </c>
    </row>
    <row r="14" spans="1:53" ht="12.75" customHeight="1" x14ac:dyDescent="0.15">
      <c r="A14" s="490"/>
      <c r="B14" s="487"/>
      <c r="C14" s="491" t="s">
        <v>389</v>
      </c>
      <c r="D14" s="492"/>
      <c r="E14" s="493"/>
      <c r="F14" s="515" t="s">
        <v>193</v>
      </c>
      <c r="G14" s="516"/>
      <c r="H14" s="516"/>
      <c r="I14" s="516"/>
      <c r="J14" s="281"/>
      <c r="K14" s="281"/>
      <c r="L14" s="281"/>
      <c r="M14" s="281"/>
      <c r="N14" s="282"/>
      <c r="O14" s="282"/>
      <c r="P14" s="217" t="s">
        <v>71</v>
      </c>
      <c r="Q14" s="282" t="s">
        <v>194</v>
      </c>
      <c r="R14" s="283"/>
      <c r="S14" s="283"/>
      <c r="T14" s="284" t="s">
        <v>36</v>
      </c>
      <c r="U14" s="512"/>
      <c r="V14" s="512"/>
      <c r="W14" s="512"/>
      <c r="X14" s="512"/>
      <c r="Y14" s="284" t="s">
        <v>37</v>
      </c>
      <c r="Z14" s="294" t="s">
        <v>195</v>
      </c>
      <c r="AA14" s="282"/>
      <c r="AB14" s="284"/>
      <c r="AC14" s="282" t="s">
        <v>196</v>
      </c>
      <c r="AD14" s="530">
        <f>VLOOKUP(AR9,AQ13:AZ14,4)</f>
        <v>2.7</v>
      </c>
      <c r="AE14" s="530"/>
      <c r="AF14" s="282"/>
      <c r="AG14" s="282"/>
      <c r="AH14" s="285"/>
      <c r="AI14" s="214" t="s">
        <v>71</v>
      </c>
      <c r="AJ14" s="157" t="s">
        <v>191</v>
      </c>
      <c r="AK14" s="157"/>
      <c r="AL14" s="157"/>
      <c r="AM14" s="170"/>
      <c r="AN14" s="178"/>
      <c r="AO14" s="171"/>
      <c r="AP14" s="168"/>
      <c r="AQ14" s="255">
        <v>2</v>
      </c>
      <c r="AR14" s="273" t="s">
        <v>348</v>
      </c>
      <c r="AS14" s="277">
        <v>2.9</v>
      </c>
      <c r="AT14" s="277">
        <v>1.8</v>
      </c>
      <c r="AU14" s="277">
        <v>2</v>
      </c>
      <c r="AV14" s="277">
        <v>1.6</v>
      </c>
      <c r="AW14" s="277">
        <v>2.9</v>
      </c>
      <c r="AX14" s="275">
        <v>1.7</v>
      </c>
      <c r="AY14" s="277">
        <v>0.6</v>
      </c>
      <c r="AZ14" s="275">
        <v>0.1</v>
      </c>
    </row>
    <row r="15" spans="1:53" ht="12.75" customHeight="1" x14ac:dyDescent="0.15">
      <c r="A15" s="490"/>
      <c r="B15" s="487"/>
      <c r="C15" s="494"/>
      <c r="D15" s="495"/>
      <c r="E15" s="496"/>
      <c r="F15" s="503" t="s">
        <v>372</v>
      </c>
      <c r="G15" s="504"/>
      <c r="H15" s="504"/>
      <c r="I15" s="505"/>
      <c r="J15" s="172" t="s">
        <v>199</v>
      </c>
      <c r="K15" s="281"/>
      <c r="L15" s="281"/>
      <c r="M15" s="281"/>
      <c r="N15" s="282"/>
      <c r="O15" s="282"/>
      <c r="P15" s="217" t="s">
        <v>71</v>
      </c>
      <c r="Q15" s="282" t="s">
        <v>194</v>
      </c>
      <c r="R15" s="283"/>
      <c r="S15" s="283"/>
      <c r="T15" s="284" t="s">
        <v>36</v>
      </c>
      <c r="U15" s="512"/>
      <c r="V15" s="512"/>
      <c r="W15" s="512"/>
      <c r="X15" s="512"/>
      <c r="Y15" s="284" t="s">
        <v>37</v>
      </c>
      <c r="Z15" s="294" t="s">
        <v>195</v>
      </c>
      <c r="AA15" s="282"/>
      <c r="AB15" s="284"/>
      <c r="AC15" s="282" t="s">
        <v>196</v>
      </c>
      <c r="AD15" s="530">
        <f>VLOOKUP(AR9,AQ13:AZ14,5)</f>
        <v>5.7</v>
      </c>
      <c r="AE15" s="530"/>
      <c r="AF15" s="282"/>
      <c r="AG15" s="282"/>
      <c r="AH15" s="285"/>
      <c r="AI15" s="214" t="s">
        <v>71</v>
      </c>
      <c r="AJ15" s="157" t="s">
        <v>192</v>
      </c>
      <c r="AK15" s="157"/>
      <c r="AL15" s="157"/>
      <c r="AM15" s="170"/>
      <c r="AN15" s="178"/>
      <c r="AO15" s="171"/>
      <c r="AP15" s="168"/>
      <c r="AQ15" s="255"/>
      <c r="AR15" s="241"/>
      <c r="AT15" s="76"/>
    </row>
    <row r="16" spans="1:53" ht="12.75" customHeight="1" x14ac:dyDescent="0.15">
      <c r="A16" s="490"/>
      <c r="B16" s="487"/>
      <c r="C16" s="494"/>
      <c r="D16" s="495"/>
      <c r="E16" s="496"/>
      <c r="F16" s="509"/>
      <c r="G16" s="510"/>
      <c r="H16" s="510"/>
      <c r="I16" s="511"/>
      <c r="J16" s="280" t="s">
        <v>200</v>
      </c>
      <c r="K16" s="281"/>
      <c r="L16" s="281"/>
      <c r="M16" s="281"/>
      <c r="N16" s="282"/>
      <c r="O16" s="282"/>
      <c r="P16" s="217" t="s">
        <v>71</v>
      </c>
      <c r="Q16" s="282" t="s">
        <v>194</v>
      </c>
      <c r="R16" s="283"/>
      <c r="S16" s="283"/>
      <c r="T16" s="284" t="s">
        <v>36</v>
      </c>
      <c r="U16" s="512"/>
      <c r="V16" s="512"/>
      <c r="W16" s="512"/>
      <c r="X16" s="512"/>
      <c r="Y16" s="284" t="s">
        <v>37</v>
      </c>
      <c r="Z16" s="294" t="s">
        <v>195</v>
      </c>
      <c r="AA16" s="282"/>
      <c r="AB16" s="284"/>
      <c r="AC16" s="282" t="s">
        <v>196</v>
      </c>
      <c r="AD16" s="523">
        <f>VLOOKUP(AR9,AQ13:AZ14,6)</f>
        <v>4.4000000000000004</v>
      </c>
      <c r="AE16" s="523"/>
      <c r="AF16" s="282"/>
      <c r="AG16" s="282"/>
      <c r="AH16" s="285"/>
      <c r="AI16" s="214" t="s">
        <v>71</v>
      </c>
      <c r="AJ16" s="157" t="s">
        <v>197</v>
      </c>
      <c r="AK16" s="157"/>
      <c r="AL16" s="157"/>
      <c r="AM16" s="170"/>
      <c r="AN16" s="178"/>
      <c r="AO16" s="171"/>
      <c r="AP16" s="168"/>
      <c r="AQ16" s="255"/>
      <c r="AR16" s="241"/>
      <c r="AT16" s="76"/>
    </row>
    <row r="17" spans="1:47" ht="12.75" customHeight="1" x14ac:dyDescent="0.15">
      <c r="A17" s="490"/>
      <c r="B17" s="487"/>
      <c r="C17" s="494"/>
      <c r="D17" s="495"/>
      <c r="E17" s="496"/>
      <c r="F17" s="524" t="s">
        <v>201</v>
      </c>
      <c r="G17" s="525"/>
      <c r="H17" s="525"/>
      <c r="I17" s="526"/>
      <c r="J17" s="286" t="s">
        <v>357</v>
      </c>
      <c r="K17" s="281"/>
      <c r="L17" s="272"/>
      <c r="M17" s="272"/>
      <c r="N17" s="282"/>
      <c r="O17" s="282"/>
      <c r="P17" s="217" t="s">
        <v>71</v>
      </c>
      <c r="Q17" s="282" t="s">
        <v>194</v>
      </c>
      <c r="R17" s="283"/>
      <c r="S17" s="283"/>
      <c r="T17" s="284" t="s">
        <v>36</v>
      </c>
      <c r="U17" s="512"/>
      <c r="V17" s="512"/>
      <c r="W17" s="512"/>
      <c r="X17" s="512"/>
      <c r="Y17" s="284" t="s">
        <v>37</v>
      </c>
      <c r="Z17" s="294" t="s">
        <v>195</v>
      </c>
      <c r="AA17" s="282"/>
      <c r="AB17" s="284"/>
      <c r="AC17" s="282" t="s">
        <v>196</v>
      </c>
      <c r="AD17" s="530">
        <f>VLOOKUP(AR9,AQ13:AZ14,7)</f>
        <v>3.4</v>
      </c>
      <c r="AE17" s="530"/>
      <c r="AF17" s="282"/>
      <c r="AG17" s="282"/>
      <c r="AH17" s="285"/>
      <c r="AI17" s="214" t="s">
        <v>71</v>
      </c>
      <c r="AJ17" s="157" t="s">
        <v>198</v>
      </c>
      <c r="AK17" s="157"/>
      <c r="AL17" s="157"/>
      <c r="AM17" s="170"/>
      <c r="AN17" s="178"/>
      <c r="AO17" s="171"/>
      <c r="AP17" s="168"/>
      <c r="AQ17" s="255"/>
      <c r="AR17" s="255"/>
      <c r="AS17" s="209"/>
      <c r="AT17" s="209"/>
    </row>
    <row r="18" spans="1:47" ht="12.75" customHeight="1" x14ac:dyDescent="0.15">
      <c r="A18" s="490"/>
      <c r="B18" s="487"/>
      <c r="C18" s="494"/>
      <c r="D18" s="495"/>
      <c r="E18" s="496"/>
      <c r="F18" s="527"/>
      <c r="G18" s="528"/>
      <c r="H18" s="528"/>
      <c r="I18" s="529"/>
      <c r="J18" s="280" t="s">
        <v>358</v>
      </c>
      <c r="K18" s="281"/>
      <c r="L18" s="281"/>
      <c r="M18" s="281"/>
      <c r="N18" s="282"/>
      <c r="O18" s="282"/>
      <c r="P18" s="217" t="s">
        <v>71</v>
      </c>
      <c r="Q18" s="282" t="s">
        <v>194</v>
      </c>
      <c r="R18" s="283"/>
      <c r="S18" s="283"/>
      <c r="T18" s="284" t="s">
        <v>36</v>
      </c>
      <c r="U18" s="512"/>
      <c r="V18" s="512"/>
      <c r="W18" s="512"/>
      <c r="X18" s="512"/>
      <c r="Y18" s="284" t="s">
        <v>37</v>
      </c>
      <c r="Z18" s="294" t="s">
        <v>195</v>
      </c>
      <c r="AA18" s="282"/>
      <c r="AB18" s="284"/>
      <c r="AC18" s="282" t="s">
        <v>196</v>
      </c>
      <c r="AD18" s="530">
        <f>VLOOKUP(AR9,AQ13:AZ14,8)</f>
        <v>2.2000000000000002</v>
      </c>
      <c r="AE18" s="530"/>
      <c r="AF18" s="282"/>
      <c r="AG18" s="282"/>
      <c r="AH18" s="285"/>
      <c r="AI18" s="214" t="str">
        <f>L22</f>
        <v>□</v>
      </c>
      <c r="AJ18" s="157" t="s">
        <v>371</v>
      </c>
      <c r="AK18" s="157"/>
      <c r="AL18" s="157"/>
      <c r="AM18" s="170"/>
      <c r="AN18" s="178"/>
      <c r="AO18" s="171"/>
      <c r="AP18" s="168"/>
      <c r="AQ18" s="168"/>
      <c r="AR18" s="168"/>
      <c r="AS18" s="168"/>
      <c r="AT18" s="168"/>
    </row>
    <row r="19" spans="1:47" ht="12.75" customHeight="1" x14ac:dyDescent="0.15">
      <c r="A19" s="490"/>
      <c r="B19" s="487"/>
      <c r="C19" s="211"/>
      <c r="E19" s="169"/>
      <c r="F19" s="503" t="s">
        <v>373</v>
      </c>
      <c r="G19" s="504"/>
      <c r="H19" s="504"/>
      <c r="I19" s="505"/>
      <c r="J19" s="286" t="s">
        <v>357</v>
      </c>
      <c r="K19" s="281"/>
      <c r="L19" s="272"/>
      <c r="M19" s="272"/>
      <c r="N19" s="282"/>
      <c r="O19" s="282"/>
      <c r="P19" s="217" t="s">
        <v>71</v>
      </c>
      <c r="Q19" s="282" t="s">
        <v>194</v>
      </c>
      <c r="R19" s="283"/>
      <c r="S19" s="283"/>
      <c r="T19" s="284" t="s">
        <v>36</v>
      </c>
      <c r="U19" s="512"/>
      <c r="V19" s="512"/>
      <c r="W19" s="512"/>
      <c r="X19" s="512"/>
      <c r="Y19" s="284" t="s">
        <v>37</v>
      </c>
      <c r="Z19" s="294" t="s">
        <v>195</v>
      </c>
      <c r="AA19" s="282"/>
      <c r="AB19" s="284"/>
      <c r="AC19" s="282" t="s">
        <v>196</v>
      </c>
      <c r="AD19" s="530">
        <f>VLOOKUP(AR9,AQ13:AZ14,9)</f>
        <v>1.7</v>
      </c>
      <c r="AE19" s="530"/>
      <c r="AF19" s="282"/>
      <c r="AG19" s="282"/>
      <c r="AH19" s="285"/>
      <c r="AI19" s="214" t="s">
        <v>71</v>
      </c>
      <c r="AJ19" s="519"/>
      <c r="AK19" s="519"/>
      <c r="AL19" s="520"/>
      <c r="AM19" s="170"/>
      <c r="AN19" s="178"/>
      <c r="AO19" s="171"/>
      <c r="AP19" s="168"/>
      <c r="AQ19" s="168"/>
      <c r="AR19" s="168"/>
      <c r="AS19" s="168"/>
      <c r="AT19" s="168"/>
    </row>
    <row r="20" spans="1:47" ht="12.75" customHeight="1" x14ac:dyDescent="0.15">
      <c r="A20" s="490"/>
      <c r="B20" s="487"/>
      <c r="C20" s="211"/>
      <c r="E20" s="169"/>
      <c r="F20" s="506"/>
      <c r="G20" s="507"/>
      <c r="H20" s="507"/>
      <c r="I20" s="508"/>
      <c r="J20" s="280" t="s">
        <v>358</v>
      </c>
      <c r="K20" s="281"/>
      <c r="L20" s="281"/>
      <c r="M20" s="281"/>
      <c r="N20" s="282"/>
      <c r="O20" s="282"/>
      <c r="P20" s="217" t="s">
        <v>71</v>
      </c>
      <c r="Q20" s="282" t="s">
        <v>194</v>
      </c>
      <c r="R20" s="283"/>
      <c r="S20" s="283"/>
      <c r="T20" s="284" t="s">
        <v>36</v>
      </c>
      <c r="U20" s="512"/>
      <c r="V20" s="512"/>
      <c r="W20" s="512"/>
      <c r="X20" s="512"/>
      <c r="Y20" s="284" t="s">
        <v>37</v>
      </c>
      <c r="Z20" s="294" t="s">
        <v>195</v>
      </c>
      <c r="AA20" s="282"/>
      <c r="AB20" s="284"/>
      <c r="AC20" s="282" t="s">
        <v>196</v>
      </c>
      <c r="AD20" s="530">
        <f>VLOOKUP(AR9,AQ13:AZ14,10)</f>
        <v>0.7</v>
      </c>
      <c r="AE20" s="530"/>
      <c r="AF20" s="282"/>
      <c r="AG20" s="282"/>
      <c r="AH20" s="285"/>
      <c r="AI20" s="214"/>
      <c r="AJ20" s="519"/>
      <c r="AK20" s="519"/>
      <c r="AL20" s="520"/>
      <c r="AM20" s="170"/>
      <c r="AN20" s="178"/>
      <c r="AO20" s="171"/>
      <c r="AP20" s="168"/>
      <c r="AQ20" s="168"/>
      <c r="AR20" s="168"/>
    </row>
    <row r="21" spans="1:47" ht="12.75" customHeight="1" x14ac:dyDescent="0.15">
      <c r="A21" s="490"/>
      <c r="B21" s="488"/>
      <c r="C21" s="189"/>
      <c r="D21" s="181"/>
      <c r="E21" s="177"/>
      <c r="F21" s="509"/>
      <c r="G21" s="510"/>
      <c r="H21" s="510"/>
      <c r="I21" s="511"/>
      <c r="J21" s="217" t="s">
        <v>71</v>
      </c>
      <c r="K21" s="282" t="s">
        <v>374</v>
      </c>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14"/>
      <c r="AJ21" s="519"/>
      <c r="AK21" s="519"/>
      <c r="AL21" s="520"/>
      <c r="AM21" s="170"/>
      <c r="AN21" s="178"/>
      <c r="AO21" s="171"/>
      <c r="AP21" s="168"/>
      <c r="AQ21" s="168"/>
      <c r="AR21" s="168"/>
    </row>
    <row r="22" spans="1:47" ht="12.75" customHeight="1" x14ac:dyDescent="0.15">
      <c r="A22" s="490"/>
      <c r="B22" s="170" t="s">
        <v>241</v>
      </c>
      <c r="C22" s="185"/>
      <c r="D22" s="185"/>
      <c r="E22" s="188"/>
      <c r="F22" s="200" t="s">
        <v>401</v>
      </c>
      <c r="G22" s="183"/>
      <c r="H22" s="183"/>
      <c r="I22" s="183"/>
      <c r="J22" s="183"/>
      <c r="K22" s="287"/>
      <c r="L22" s="213" t="s">
        <v>71</v>
      </c>
      <c r="M22" s="184" t="s">
        <v>244</v>
      </c>
      <c r="N22" s="185"/>
      <c r="O22" s="185"/>
      <c r="P22" s="185"/>
      <c r="Q22" s="185"/>
      <c r="R22" s="185"/>
      <c r="S22" s="185"/>
      <c r="T22" s="185"/>
      <c r="U22" s="186" t="s">
        <v>36</v>
      </c>
      <c r="V22" s="497">
        <f>'申請書 (4面) '!H28</f>
        <v>0</v>
      </c>
      <c r="W22" s="497"/>
      <c r="X22" s="497"/>
      <c r="Y22" s="497"/>
      <c r="Z22" s="186" t="s">
        <v>37</v>
      </c>
      <c r="AA22" s="187" t="s">
        <v>186</v>
      </c>
      <c r="AB22" s="184"/>
      <c r="AC22" s="186"/>
      <c r="AD22" s="186" t="s">
        <v>187</v>
      </c>
      <c r="AE22" s="521" t="s">
        <v>259</v>
      </c>
      <c r="AF22" s="522"/>
      <c r="AG22" s="186"/>
      <c r="AH22" s="183"/>
      <c r="AI22" s="170"/>
      <c r="AJ22" s="157"/>
      <c r="AK22" s="157"/>
      <c r="AL22" s="157"/>
      <c r="AM22" s="170"/>
      <c r="AN22" s="178"/>
      <c r="AO22" s="171"/>
      <c r="AP22" s="168"/>
      <c r="AQ22" s="168"/>
      <c r="AR22" s="209"/>
      <c r="AS22" s="209"/>
      <c r="AT22" s="209"/>
      <c r="AU22" s="209"/>
    </row>
    <row r="23" spans="1:47" ht="6.75" customHeight="1" x14ac:dyDescent="0.15">
      <c r="A23" s="490"/>
      <c r="B23" s="298"/>
      <c r="C23" s="181"/>
      <c r="D23" s="181"/>
      <c r="E23" s="177"/>
      <c r="F23" s="238"/>
      <c r="G23" s="181"/>
      <c r="H23" s="181"/>
      <c r="I23" s="181"/>
      <c r="J23" s="181"/>
      <c r="K23" s="290"/>
      <c r="L23" s="189"/>
      <c r="M23" s="173"/>
      <c r="N23" s="175"/>
      <c r="O23" s="181"/>
      <c r="P23" s="181"/>
      <c r="Q23" s="181"/>
      <c r="R23" s="181"/>
      <c r="S23" s="181"/>
      <c r="T23" s="181"/>
      <c r="U23" s="181"/>
      <c r="V23" s="181"/>
      <c r="W23" s="181"/>
      <c r="X23" s="181"/>
      <c r="Y23" s="181"/>
      <c r="Z23" s="181"/>
      <c r="AA23" s="181"/>
      <c r="AB23" s="181"/>
      <c r="AC23" s="181"/>
      <c r="AD23" s="173"/>
      <c r="AE23" s="181"/>
      <c r="AF23" s="181"/>
      <c r="AG23" s="181"/>
      <c r="AH23" s="177"/>
      <c r="AI23" s="180"/>
      <c r="AJ23" s="175"/>
      <c r="AK23" s="175"/>
      <c r="AL23" s="175"/>
      <c r="AM23" s="180"/>
      <c r="AN23" s="173"/>
      <c r="AO23" s="191"/>
      <c r="AP23" s="168"/>
      <c r="AQ23" s="157"/>
      <c r="AR23" s="251"/>
      <c r="AS23" s="230"/>
      <c r="AT23" s="251"/>
      <c r="AU23" s="251"/>
    </row>
    <row r="24" spans="1:47" ht="12.75" customHeight="1" x14ac:dyDescent="0.15">
      <c r="A24" s="256" t="s">
        <v>202</v>
      </c>
      <c r="B24" s="185"/>
      <c r="D24" s="258"/>
      <c r="E24" s="169"/>
      <c r="F24" s="170" t="s">
        <v>203</v>
      </c>
      <c r="G24" s="178"/>
      <c r="H24" s="178"/>
      <c r="I24" s="178"/>
      <c r="J24" s="178"/>
      <c r="K24" s="179"/>
      <c r="L24" s="215" t="s">
        <v>71</v>
      </c>
      <c r="M24" s="157" t="s">
        <v>204</v>
      </c>
      <c r="N24" s="157"/>
      <c r="O24" s="157"/>
      <c r="P24" s="157"/>
      <c r="Q24" s="157"/>
      <c r="R24" s="182"/>
      <c r="S24" s="157"/>
      <c r="T24" s="157"/>
      <c r="U24" s="157"/>
      <c r="V24" s="157"/>
      <c r="W24" s="157"/>
      <c r="X24" s="157"/>
      <c r="Y24" s="237"/>
      <c r="Z24" s="237"/>
      <c r="AA24" s="178"/>
      <c r="AB24" s="178"/>
      <c r="AC24" s="178"/>
      <c r="AD24" s="178"/>
      <c r="AE24" s="178"/>
      <c r="AF24" s="178"/>
      <c r="AG24" s="178"/>
      <c r="AH24" s="169"/>
      <c r="AI24" s="215" t="s">
        <v>71</v>
      </c>
      <c r="AJ24" s="157" t="s">
        <v>188</v>
      </c>
      <c r="AK24" s="157"/>
      <c r="AL24" s="157"/>
      <c r="AM24" s="170"/>
      <c r="AN24" s="178"/>
      <c r="AO24" s="171"/>
      <c r="AP24" s="168"/>
      <c r="AQ24" s="157"/>
      <c r="AR24" s="251"/>
      <c r="AS24" s="230"/>
      <c r="AT24" s="251"/>
      <c r="AU24" s="251"/>
    </row>
    <row r="25" spans="1:47" ht="12.75" customHeight="1" x14ac:dyDescent="0.15">
      <c r="A25" s="257" t="s">
        <v>205</v>
      </c>
      <c r="D25" s="258"/>
      <c r="E25" s="169"/>
      <c r="F25" s="170"/>
      <c r="G25" s="178"/>
      <c r="H25" s="178"/>
      <c r="I25" s="178"/>
      <c r="J25" s="178"/>
      <c r="K25" s="179"/>
      <c r="L25" s="170" t="s">
        <v>206</v>
      </c>
      <c r="M25" s="157" t="s">
        <v>207</v>
      </c>
      <c r="N25" s="157"/>
      <c r="O25" s="157"/>
      <c r="P25" s="157"/>
      <c r="Q25" s="157"/>
      <c r="R25" s="182"/>
      <c r="S25" s="157"/>
      <c r="T25" s="157"/>
      <c r="U25" s="157"/>
      <c r="V25" s="157"/>
      <c r="W25" s="157"/>
      <c r="X25" s="157"/>
      <c r="Y25" s="237"/>
      <c r="Z25" s="237"/>
      <c r="AA25" s="178"/>
      <c r="AB25" s="178"/>
      <c r="AC25" s="178"/>
      <c r="AD25" s="178"/>
      <c r="AE25" s="178"/>
      <c r="AF25" s="178"/>
      <c r="AG25" s="178"/>
      <c r="AH25" s="169"/>
      <c r="AI25" s="214" t="s">
        <v>71</v>
      </c>
      <c r="AJ25" s="157" t="s">
        <v>190</v>
      </c>
      <c r="AK25" s="157"/>
      <c r="AL25" s="157"/>
      <c r="AM25" s="170"/>
      <c r="AN25" s="178"/>
      <c r="AO25" s="171"/>
      <c r="AP25" s="168"/>
      <c r="AQ25" s="157"/>
      <c r="AR25" s="251"/>
      <c r="AS25" s="230"/>
      <c r="AT25" s="251"/>
      <c r="AU25" s="230"/>
    </row>
    <row r="26" spans="1:47" ht="12.75" customHeight="1" x14ac:dyDescent="0.15">
      <c r="A26" s="257" t="s">
        <v>208</v>
      </c>
      <c r="D26" s="258"/>
      <c r="E26" s="169"/>
      <c r="F26" s="180"/>
      <c r="G26" s="173"/>
      <c r="H26" s="173"/>
      <c r="I26" s="173"/>
      <c r="J26" s="173"/>
      <c r="K26" s="174"/>
      <c r="L26" s="192" t="s">
        <v>36</v>
      </c>
      <c r="M26" s="216" t="s">
        <v>71</v>
      </c>
      <c r="N26" s="175" t="s">
        <v>209</v>
      </c>
      <c r="O26" s="175"/>
      <c r="P26" s="216" t="s">
        <v>71</v>
      </c>
      <c r="Q26" s="175" t="s">
        <v>210</v>
      </c>
      <c r="R26" s="190"/>
      <c r="S26" s="216" t="s">
        <v>71</v>
      </c>
      <c r="T26" s="175" t="s">
        <v>211</v>
      </c>
      <c r="U26" s="175"/>
      <c r="V26" s="175"/>
      <c r="W26" s="175"/>
      <c r="X26" s="216" t="s">
        <v>71</v>
      </c>
      <c r="Y26" s="175" t="s">
        <v>212</v>
      </c>
      <c r="Z26" s="173"/>
      <c r="AA26" s="173"/>
      <c r="AB26" s="173"/>
      <c r="AC26" s="173"/>
      <c r="AD26" s="173"/>
      <c r="AE26" s="173"/>
      <c r="AF26" s="173"/>
      <c r="AG26" s="173"/>
      <c r="AH26" s="177"/>
      <c r="AI26" s="214" t="s">
        <v>71</v>
      </c>
      <c r="AJ26" s="157" t="s">
        <v>191</v>
      </c>
      <c r="AK26" s="157"/>
      <c r="AL26" s="157"/>
      <c r="AM26" s="170"/>
      <c r="AN26" s="178"/>
      <c r="AO26" s="171"/>
      <c r="AP26" s="168"/>
      <c r="AQ26" s="168"/>
      <c r="AR26" s="209"/>
    </row>
    <row r="27" spans="1:47" ht="12.75" customHeight="1" x14ac:dyDescent="0.15">
      <c r="A27" s="257"/>
      <c r="D27" s="258"/>
      <c r="E27" s="169"/>
      <c r="F27" s="170" t="s">
        <v>213</v>
      </c>
      <c r="G27" s="178"/>
      <c r="H27" s="178"/>
      <c r="I27" s="178"/>
      <c r="J27" s="178"/>
      <c r="K27" s="179"/>
      <c r="L27" s="200" t="s">
        <v>313</v>
      </c>
      <c r="M27" s="253"/>
      <c r="N27" s="253"/>
      <c r="O27" s="253"/>
      <c r="P27" s="253"/>
      <c r="Q27" s="253"/>
      <c r="R27" s="253"/>
      <c r="S27" s="253"/>
      <c r="T27" s="253"/>
      <c r="U27" s="253"/>
      <c r="V27" s="253"/>
      <c r="W27" s="253"/>
      <c r="X27" s="253"/>
      <c r="Y27" s="253"/>
      <c r="Z27" s="253"/>
      <c r="AA27" s="183"/>
      <c r="AB27" s="183"/>
      <c r="AC27" s="178"/>
      <c r="AD27" s="178"/>
      <c r="AE27" s="178"/>
      <c r="AF27" s="178"/>
      <c r="AG27" s="178"/>
      <c r="AH27" s="169"/>
      <c r="AI27" s="214" t="s">
        <v>71</v>
      </c>
      <c r="AJ27" s="157" t="s">
        <v>198</v>
      </c>
      <c r="AK27" s="157"/>
      <c r="AL27" s="157"/>
      <c r="AM27" s="170"/>
      <c r="AN27" s="178"/>
      <c r="AO27" s="171"/>
      <c r="AP27" s="168"/>
      <c r="AQ27" s="168"/>
      <c r="AR27" s="209"/>
    </row>
    <row r="28" spans="1:47" ht="12.75" customHeight="1" x14ac:dyDescent="0.15">
      <c r="A28" s="257"/>
      <c r="D28" s="258"/>
      <c r="E28" s="169"/>
      <c r="F28" s="170"/>
      <c r="G28" s="178"/>
      <c r="H28" s="178"/>
      <c r="I28" s="178"/>
      <c r="J28" s="178"/>
      <c r="K28" s="179"/>
      <c r="L28" s="237" t="s">
        <v>36</v>
      </c>
      <c r="M28" s="157" t="s">
        <v>215</v>
      </c>
      <c r="N28" s="157"/>
      <c r="O28" s="237"/>
      <c r="P28" s="157" t="s">
        <v>216</v>
      </c>
      <c r="Q28" s="513"/>
      <c r="R28" s="513"/>
      <c r="S28" s="513"/>
      <c r="T28" s="513"/>
      <c r="U28" s="513"/>
      <c r="V28" s="513"/>
      <c r="W28" s="237" t="s">
        <v>37</v>
      </c>
      <c r="X28" s="157"/>
      <c r="Y28" s="157"/>
      <c r="Z28" s="157"/>
      <c r="AA28" s="157"/>
      <c r="AB28" s="157"/>
      <c r="AC28" s="157"/>
      <c r="AD28" s="157"/>
      <c r="AE28" s="178"/>
      <c r="AF28" s="178"/>
      <c r="AG28" s="178"/>
      <c r="AH28" s="169"/>
      <c r="AI28" s="214" t="s">
        <v>71</v>
      </c>
      <c r="AJ28" s="157" t="s">
        <v>192</v>
      </c>
      <c r="AK28" s="157"/>
      <c r="AL28" s="157"/>
      <c r="AM28" s="170"/>
      <c r="AN28" s="178"/>
      <c r="AO28" s="171"/>
      <c r="AP28" s="168"/>
      <c r="AQ28" s="168"/>
    </row>
    <row r="29" spans="1:47" ht="12.75" customHeight="1" x14ac:dyDescent="0.15">
      <c r="A29" s="257"/>
      <c r="D29" s="258"/>
      <c r="E29" s="169"/>
      <c r="F29" s="170"/>
      <c r="G29" s="178"/>
      <c r="H29" s="178"/>
      <c r="I29" s="178"/>
      <c r="J29" s="178"/>
      <c r="K29" s="179"/>
      <c r="L29" s="252" t="s">
        <v>206</v>
      </c>
      <c r="M29" s="240" t="s">
        <v>71</v>
      </c>
      <c r="N29" s="157" t="s">
        <v>338</v>
      </c>
      <c r="O29" s="159"/>
      <c r="P29" s="159"/>
      <c r="Q29" s="159"/>
      <c r="R29" s="159"/>
      <c r="S29" s="159"/>
      <c r="T29" s="159"/>
      <c r="U29" s="159"/>
      <c r="V29" s="159"/>
      <c r="W29" s="159"/>
      <c r="X29" s="159"/>
      <c r="Y29" s="159"/>
      <c r="Z29" s="159"/>
      <c r="AA29" s="178"/>
      <c r="AB29" s="178"/>
      <c r="AC29" s="178"/>
      <c r="AD29" s="178"/>
      <c r="AE29" s="178"/>
      <c r="AF29" s="178"/>
      <c r="AG29" s="178"/>
      <c r="AH29" s="169"/>
      <c r="AI29" s="214" t="s">
        <v>71</v>
      </c>
      <c r="AJ29" s="157" t="s">
        <v>214</v>
      </c>
      <c r="AK29" s="157"/>
      <c r="AL29" s="157"/>
      <c r="AM29" s="170"/>
      <c r="AN29" s="178"/>
      <c r="AO29" s="171"/>
      <c r="AP29" s="168"/>
      <c r="AQ29" s="168"/>
      <c r="AR29" s="168"/>
    </row>
    <row r="30" spans="1:47" ht="12.75" customHeight="1" x14ac:dyDescent="0.15">
      <c r="A30" s="300"/>
      <c r="B30" s="157"/>
      <c r="E30" s="169"/>
      <c r="F30" s="170"/>
      <c r="G30" s="178"/>
      <c r="H30" s="178"/>
      <c r="I30" s="178"/>
      <c r="J30" s="178"/>
      <c r="K30" s="179"/>
      <c r="L30" s="252"/>
      <c r="M30" s="159"/>
      <c r="N30" s="240" t="s">
        <v>71</v>
      </c>
      <c r="O30" s="157" t="s">
        <v>310</v>
      </c>
      <c r="P30" s="159"/>
      <c r="Q30" s="159"/>
      <c r="R30" s="159"/>
      <c r="S30" s="159"/>
      <c r="T30" s="159"/>
      <c r="U30" s="159"/>
      <c r="V30" s="178"/>
      <c r="W30" s="159"/>
      <c r="X30" s="240" t="s">
        <v>71</v>
      </c>
      <c r="Y30" s="157" t="s">
        <v>311</v>
      </c>
      <c r="AA30" s="159"/>
      <c r="AB30" s="178"/>
      <c r="AC30" s="178"/>
      <c r="AD30" s="178"/>
      <c r="AE30" s="157"/>
      <c r="AF30" s="178"/>
      <c r="AG30" s="178"/>
      <c r="AH30" s="169"/>
      <c r="AI30" s="214" t="s">
        <v>71</v>
      </c>
      <c r="AJ30" s="157" t="s">
        <v>217</v>
      </c>
      <c r="AK30" s="157"/>
      <c r="AL30" s="157"/>
      <c r="AM30" s="170"/>
      <c r="AN30" s="178"/>
      <c r="AO30" s="171"/>
      <c r="AP30" s="168"/>
      <c r="AQ30" s="168"/>
      <c r="AR30" s="168"/>
    </row>
    <row r="31" spans="1:47" ht="12.75" customHeight="1" x14ac:dyDescent="0.15">
      <c r="A31" s="300"/>
      <c r="B31" s="157"/>
      <c r="E31" s="169"/>
      <c r="F31" s="170"/>
      <c r="G31" s="178"/>
      <c r="H31" s="178"/>
      <c r="I31" s="178"/>
      <c r="J31" s="178"/>
      <c r="K31" s="179"/>
      <c r="L31" s="252"/>
      <c r="M31" s="159"/>
      <c r="N31" s="240" t="s">
        <v>71</v>
      </c>
      <c r="O31" s="157" t="s">
        <v>312</v>
      </c>
      <c r="P31" s="159"/>
      <c r="Q31" s="159"/>
      <c r="R31" s="159"/>
      <c r="S31" s="159"/>
      <c r="T31" s="159"/>
      <c r="U31" s="159"/>
      <c r="V31" s="159"/>
      <c r="W31" s="159"/>
      <c r="X31" s="159"/>
      <c r="Y31" s="159"/>
      <c r="Z31" s="159"/>
      <c r="AA31" s="178"/>
      <c r="AB31" s="178"/>
      <c r="AC31" s="178"/>
      <c r="AD31" s="178"/>
      <c r="AE31" s="178"/>
      <c r="AF31" s="178"/>
      <c r="AG31" s="178"/>
      <c r="AH31" s="169"/>
      <c r="AI31" s="214" t="s">
        <v>71</v>
      </c>
      <c r="AJ31" s="519"/>
      <c r="AK31" s="519"/>
      <c r="AL31" s="520"/>
      <c r="AM31" s="170"/>
      <c r="AN31" s="178"/>
      <c r="AO31" s="171"/>
      <c r="AP31" s="168"/>
      <c r="AQ31" s="168"/>
      <c r="AR31" s="168"/>
    </row>
    <row r="32" spans="1:47" ht="12.75" customHeight="1" x14ac:dyDescent="0.15">
      <c r="A32" s="300"/>
      <c r="B32" s="157"/>
      <c r="E32" s="169"/>
      <c r="F32" s="170"/>
      <c r="G32" s="178"/>
      <c r="H32" s="178"/>
      <c r="I32" s="178"/>
      <c r="J32" s="178"/>
      <c r="K32" s="179"/>
      <c r="L32" s="252" t="s">
        <v>206</v>
      </c>
      <c r="M32" s="157" t="s">
        <v>335</v>
      </c>
      <c r="N32" s="157"/>
      <c r="O32" s="157"/>
      <c r="P32" s="159"/>
      <c r="Q32" s="159"/>
      <c r="R32" s="159"/>
      <c r="S32" s="159"/>
      <c r="T32" s="159"/>
      <c r="U32" s="159"/>
      <c r="V32" s="159"/>
      <c r="W32" s="159"/>
      <c r="X32" s="159"/>
      <c r="Y32" s="159"/>
      <c r="Z32" s="159"/>
      <c r="AA32" s="178"/>
      <c r="AB32" s="178"/>
      <c r="AC32" s="178"/>
      <c r="AD32" s="178"/>
      <c r="AE32" s="178"/>
      <c r="AF32" s="178"/>
      <c r="AG32" s="178"/>
      <c r="AH32" s="169"/>
      <c r="AI32" s="214"/>
      <c r="AJ32" s="519"/>
      <c r="AK32" s="519"/>
      <c r="AL32" s="520"/>
      <c r="AM32" s="170"/>
      <c r="AN32" s="178"/>
      <c r="AO32" s="171"/>
      <c r="AP32" s="168"/>
      <c r="AQ32" s="168"/>
      <c r="AR32" s="168"/>
    </row>
    <row r="33" spans="1:44" ht="12.75" customHeight="1" x14ac:dyDescent="0.15">
      <c r="A33" s="300"/>
      <c r="B33" s="157"/>
      <c r="E33" s="169"/>
      <c r="F33" s="170"/>
      <c r="G33" s="178"/>
      <c r="H33" s="178"/>
      <c r="I33" s="178"/>
      <c r="J33" s="178"/>
      <c r="K33" s="179"/>
      <c r="L33" s="252"/>
      <c r="M33" s="240" t="s">
        <v>71</v>
      </c>
      <c r="N33" s="157" t="s">
        <v>333</v>
      </c>
      <c r="O33" s="157"/>
      <c r="P33" s="159"/>
      <c r="Q33" s="159"/>
      <c r="R33" s="159"/>
      <c r="S33" s="159"/>
      <c r="T33" s="159"/>
      <c r="U33" s="159"/>
      <c r="V33" s="159"/>
      <c r="W33" s="159"/>
      <c r="X33" s="159"/>
      <c r="Y33" s="159"/>
      <c r="Z33" s="159"/>
      <c r="AA33" s="178"/>
      <c r="AB33" s="178"/>
      <c r="AC33" s="178"/>
      <c r="AD33" s="178"/>
      <c r="AE33" s="178"/>
      <c r="AF33" s="178"/>
      <c r="AG33" s="178"/>
      <c r="AH33" s="169"/>
      <c r="AI33" s="214"/>
      <c r="AJ33" s="519"/>
      <c r="AK33" s="519"/>
      <c r="AL33" s="520"/>
      <c r="AM33" s="170"/>
      <c r="AN33" s="178"/>
      <c r="AO33" s="171"/>
      <c r="AP33" s="168"/>
      <c r="AQ33" s="168"/>
      <c r="AR33" s="168"/>
    </row>
    <row r="34" spans="1:44" ht="12.75" customHeight="1" x14ac:dyDescent="0.15">
      <c r="A34" s="300"/>
      <c r="B34" s="157"/>
      <c r="E34" s="169"/>
      <c r="F34" s="170"/>
      <c r="G34" s="178"/>
      <c r="H34" s="178"/>
      <c r="I34" s="178"/>
      <c r="J34" s="178"/>
      <c r="K34" s="179"/>
      <c r="L34" s="252"/>
      <c r="M34" s="240" t="s">
        <v>71</v>
      </c>
      <c r="N34" s="157" t="s">
        <v>359</v>
      </c>
      <c r="O34" s="157"/>
      <c r="P34" s="157"/>
      <c r="Q34" s="157"/>
      <c r="R34" s="182"/>
      <c r="S34" s="157"/>
      <c r="T34" s="157"/>
      <c r="U34" s="157"/>
      <c r="V34" s="157"/>
      <c r="W34" s="157"/>
      <c r="X34" s="157"/>
      <c r="Y34" s="237"/>
      <c r="Z34" s="237"/>
      <c r="AA34" s="178"/>
      <c r="AB34" s="178"/>
      <c r="AC34" s="178"/>
      <c r="AD34" s="178"/>
      <c r="AE34" s="178"/>
      <c r="AF34" s="178"/>
      <c r="AG34" s="178"/>
      <c r="AH34" s="169"/>
      <c r="AM34" s="170"/>
      <c r="AN34" s="178"/>
      <c r="AO34" s="171"/>
      <c r="AP34" s="168"/>
      <c r="AQ34" s="168"/>
      <c r="AR34" s="168"/>
    </row>
    <row r="35" spans="1:44" ht="12.75" customHeight="1" x14ac:dyDescent="0.15">
      <c r="A35" s="300"/>
      <c r="B35" s="157"/>
      <c r="E35" s="169"/>
      <c r="F35" s="157"/>
      <c r="G35" s="178"/>
      <c r="H35" s="178"/>
      <c r="I35" s="178"/>
      <c r="J35" s="178"/>
      <c r="K35" s="179"/>
      <c r="L35" s="254"/>
      <c r="M35" s="212"/>
      <c r="N35" s="195" t="s">
        <v>360</v>
      </c>
      <c r="O35" s="195"/>
      <c r="P35" s="195"/>
      <c r="Q35" s="195"/>
      <c r="R35" s="196"/>
      <c r="S35" s="195"/>
      <c r="T35" s="195"/>
      <c r="U35" s="195"/>
      <c r="V35" s="195"/>
      <c r="W35" s="195"/>
      <c r="X35" s="195"/>
      <c r="Y35" s="197"/>
      <c r="Z35" s="197"/>
      <c r="AA35" s="198"/>
      <c r="AB35" s="198"/>
      <c r="AC35" s="198"/>
      <c r="AD35" s="198"/>
      <c r="AE35" s="198"/>
      <c r="AF35" s="198"/>
      <c r="AG35" s="198"/>
      <c r="AH35" s="199"/>
      <c r="AM35" s="170"/>
      <c r="AN35" s="178"/>
      <c r="AO35" s="171"/>
      <c r="AP35" s="168"/>
      <c r="AQ35" s="157"/>
      <c r="AR35" s="157"/>
    </row>
    <row r="36" spans="1:44" ht="12.75" customHeight="1" x14ac:dyDescent="0.15">
      <c r="A36" s="300"/>
      <c r="B36" s="157"/>
      <c r="E36" s="169"/>
      <c r="F36" s="170"/>
      <c r="G36" s="178"/>
      <c r="H36" s="178"/>
      <c r="I36" s="178"/>
      <c r="J36" s="178"/>
      <c r="K36" s="179"/>
      <c r="L36" s="215" t="s">
        <v>71</v>
      </c>
      <c r="M36" s="157" t="s">
        <v>218</v>
      </c>
      <c r="N36" s="157"/>
      <c r="O36" s="157"/>
      <c r="P36" s="157"/>
      <c r="Q36" s="157"/>
      <c r="R36" s="182"/>
      <c r="S36" s="157"/>
      <c r="T36" s="157"/>
      <c r="U36" s="157"/>
      <c r="V36" s="157"/>
      <c r="W36" s="157"/>
      <c r="X36" s="157"/>
      <c r="Y36" s="237"/>
      <c r="Z36" s="237"/>
      <c r="AA36" s="178"/>
      <c r="AB36" s="178"/>
      <c r="AC36" s="178"/>
      <c r="AD36" s="178"/>
      <c r="AE36" s="178"/>
      <c r="AF36" s="178"/>
      <c r="AG36" s="178"/>
      <c r="AH36" s="169"/>
      <c r="AM36" s="170"/>
      <c r="AN36" s="178"/>
      <c r="AO36" s="171"/>
      <c r="AP36" s="168"/>
      <c r="AQ36" s="157"/>
      <c r="AR36" s="157"/>
    </row>
    <row r="37" spans="1:44" ht="12.75" customHeight="1" x14ac:dyDescent="0.15">
      <c r="A37" s="300"/>
      <c r="B37" s="157"/>
      <c r="E37" s="169"/>
      <c r="F37" s="170"/>
      <c r="G37" s="178"/>
      <c r="H37" s="178"/>
      <c r="I37" s="178"/>
      <c r="J37" s="178"/>
      <c r="K37" s="179"/>
      <c r="L37" s="157"/>
      <c r="M37" s="159" t="s">
        <v>206</v>
      </c>
      <c r="N37" s="157" t="s">
        <v>219</v>
      </c>
      <c r="O37" s="157"/>
      <c r="P37" s="157"/>
      <c r="Q37" s="157"/>
      <c r="R37" s="182"/>
      <c r="S37" s="157"/>
      <c r="T37" s="157"/>
      <c r="U37" s="159" t="s">
        <v>206</v>
      </c>
      <c r="V37" s="157" t="s">
        <v>220</v>
      </c>
      <c r="W37" s="157"/>
      <c r="X37" s="157"/>
      <c r="Y37" s="237"/>
      <c r="Z37" s="237"/>
      <c r="AA37" s="178"/>
      <c r="AB37" s="178"/>
      <c r="AC37" s="178"/>
      <c r="AD37" s="178"/>
      <c r="AE37" s="178"/>
      <c r="AF37" s="178"/>
      <c r="AG37" s="178"/>
      <c r="AH37" s="169"/>
      <c r="AM37" s="170"/>
      <c r="AN37" s="178"/>
      <c r="AO37" s="171"/>
      <c r="AP37" s="168"/>
      <c r="AQ37" s="168"/>
      <c r="AR37" s="168"/>
    </row>
    <row r="38" spans="1:44" ht="12.75" customHeight="1" x14ac:dyDescent="0.15">
      <c r="A38" s="300"/>
      <c r="B38" s="157"/>
      <c r="E38" s="169"/>
      <c r="F38" s="180"/>
      <c r="G38" s="173"/>
      <c r="H38" s="173"/>
      <c r="I38" s="173"/>
      <c r="J38" s="173"/>
      <c r="K38" s="174"/>
      <c r="L38" s="175"/>
      <c r="M38" s="193" t="s">
        <v>206</v>
      </c>
      <c r="N38" s="175" t="s">
        <v>221</v>
      </c>
      <c r="O38" s="175"/>
      <c r="P38" s="175"/>
      <c r="Q38" s="175"/>
      <c r="R38" s="190"/>
      <c r="S38" s="175"/>
      <c r="T38" s="175"/>
      <c r="U38" s="193" t="s">
        <v>206</v>
      </c>
      <c r="V38" s="175" t="s">
        <v>222</v>
      </c>
      <c r="W38" s="175"/>
      <c r="X38" s="175"/>
      <c r="Y38" s="176"/>
      <c r="Z38" s="176"/>
      <c r="AA38" s="173"/>
      <c r="AB38" s="173"/>
      <c r="AC38" s="173"/>
      <c r="AD38" s="173"/>
      <c r="AE38" s="173"/>
      <c r="AF38" s="173"/>
      <c r="AG38" s="173"/>
      <c r="AH38" s="177"/>
      <c r="AM38" s="170"/>
      <c r="AN38" s="178"/>
      <c r="AO38" s="171"/>
      <c r="AP38" s="168"/>
      <c r="AQ38" s="168"/>
      <c r="AR38" s="168"/>
    </row>
    <row r="39" spans="1:44" ht="12.75" customHeight="1" x14ac:dyDescent="0.15">
      <c r="A39" s="300"/>
      <c r="B39" s="157"/>
      <c r="E39" s="169"/>
      <c r="F39" s="170" t="s">
        <v>223</v>
      </c>
      <c r="G39" s="178"/>
      <c r="H39" s="178"/>
      <c r="I39" s="178"/>
      <c r="J39" s="178"/>
      <c r="K39" s="179"/>
      <c r="L39" s="200" t="s">
        <v>334</v>
      </c>
      <c r="M39" s="157"/>
      <c r="N39" s="157"/>
      <c r="O39" s="157"/>
      <c r="P39" s="157"/>
      <c r="Q39" s="157"/>
      <c r="R39" s="182"/>
      <c r="S39" s="157"/>
      <c r="T39" s="157"/>
      <c r="U39" s="157"/>
      <c r="V39" s="157"/>
      <c r="W39" s="157"/>
      <c r="X39" s="157"/>
      <c r="Y39" s="237"/>
      <c r="Z39" s="237"/>
      <c r="AA39" s="178"/>
      <c r="AB39" s="178"/>
      <c r="AC39" s="178"/>
      <c r="AD39" s="178"/>
      <c r="AE39" s="178"/>
      <c r="AF39" s="178"/>
      <c r="AG39" s="178"/>
      <c r="AH39" s="169"/>
      <c r="AM39" s="170"/>
      <c r="AN39" s="178"/>
      <c r="AO39" s="171"/>
      <c r="AP39" s="168"/>
      <c r="AQ39" s="168"/>
      <c r="AR39" s="168"/>
    </row>
    <row r="40" spans="1:44" ht="12.75" customHeight="1" x14ac:dyDescent="0.15">
      <c r="A40" s="300"/>
      <c r="B40" s="157"/>
      <c r="E40" s="169"/>
      <c r="F40" s="170"/>
      <c r="G40" s="178"/>
      <c r="H40" s="178"/>
      <c r="I40" s="178"/>
      <c r="J40" s="178"/>
      <c r="K40" s="179"/>
      <c r="L40" s="170"/>
      <c r="M40" s="240" t="s">
        <v>71</v>
      </c>
      <c r="N40" s="157" t="s">
        <v>333</v>
      </c>
      <c r="O40" s="157"/>
      <c r="P40" s="157"/>
      <c r="Q40" s="157"/>
      <c r="R40" s="182"/>
      <c r="S40" s="157"/>
      <c r="T40" s="157"/>
      <c r="U40" s="157"/>
      <c r="V40" s="157"/>
      <c r="W40" s="157"/>
      <c r="X40" s="157"/>
      <c r="Y40" s="237"/>
      <c r="Z40" s="237"/>
      <c r="AA40" s="178"/>
      <c r="AB40" s="178"/>
      <c r="AC40" s="178"/>
      <c r="AD40" s="178"/>
      <c r="AE40" s="178"/>
      <c r="AF40" s="178"/>
      <c r="AG40" s="178"/>
      <c r="AH40" s="169"/>
      <c r="AM40" s="170"/>
      <c r="AN40" s="178"/>
      <c r="AO40" s="171"/>
      <c r="AP40" s="168"/>
      <c r="AQ40" s="168"/>
      <c r="AR40" s="168"/>
    </row>
    <row r="41" spans="1:44" ht="12.75" customHeight="1" x14ac:dyDescent="0.15">
      <c r="A41" s="300"/>
      <c r="B41" s="157"/>
      <c r="E41" s="169"/>
      <c r="F41" s="170"/>
      <c r="G41" s="178"/>
      <c r="H41" s="178"/>
      <c r="I41" s="178"/>
      <c r="J41" s="178"/>
      <c r="K41" s="179"/>
      <c r="L41" s="252"/>
      <c r="M41" s="240" t="s">
        <v>71</v>
      </c>
      <c r="N41" s="157" t="s">
        <v>361</v>
      </c>
      <c r="O41" s="157"/>
      <c r="P41" s="157"/>
      <c r="Q41" s="157"/>
      <c r="R41" s="182"/>
      <c r="S41" s="157"/>
      <c r="T41" s="157"/>
      <c r="U41" s="157"/>
      <c r="V41" s="157"/>
      <c r="W41" s="157"/>
      <c r="X41" s="157"/>
      <c r="Y41" s="237"/>
      <c r="Z41" s="237"/>
      <c r="AA41" s="178"/>
      <c r="AB41" s="178"/>
      <c r="AC41" s="178"/>
      <c r="AD41" s="178"/>
      <c r="AE41" s="178"/>
      <c r="AF41" s="178"/>
      <c r="AG41" s="178"/>
      <c r="AH41" s="169"/>
      <c r="AM41" s="170"/>
      <c r="AN41" s="178"/>
      <c r="AO41" s="171"/>
      <c r="AP41" s="168"/>
      <c r="AQ41" s="168"/>
      <c r="AR41" s="168"/>
    </row>
    <row r="42" spans="1:44" ht="12.75" customHeight="1" x14ac:dyDescent="0.15">
      <c r="A42" s="300"/>
      <c r="B42" s="157"/>
      <c r="C42" s="181"/>
      <c r="D42" s="181"/>
      <c r="E42" s="169"/>
      <c r="F42" s="180"/>
      <c r="G42" s="173"/>
      <c r="H42" s="173"/>
      <c r="I42" s="173"/>
      <c r="J42" s="173"/>
      <c r="K42" s="174"/>
      <c r="L42" s="180"/>
      <c r="M42" s="175"/>
      <c r="N42" s="175" t="s">
        <v>367</v>
      </c>
      <c r="O42" s="175"/>
      <c r="P42" s="175"/>
      <c r="Q42" s="175"/>
      <c r="R42" s="190"/>
      <c r="S42" s="175"/>
      <c r="T42" s="175"/>
      <c r="U42" s="175"/>
      <c r="V42" s="175"/>
      <c r="W42" s="175"/>
      <c r="X42" s="175"/>
      <c r="Y42" s="176"/>
      <c r="Z42" s="176"/>
      <c r="AA42" s="173"/>
      <c r="AB42" s="173"/>
      <c r="AC42" s="173"/>
      <c r="AD42" s="173"/>
      <c r="AE42" s="173"/>
      <c r="AF42" s="173"/>
      <c r="AG42" s="173"/>
      <c r="AH42" s="177"/>
      <c r="AM42" s="170"/>
      <c r="AN42" s="178"/>
      <c r="AO42" s="171"/>
      <c r="AP42" s="168"/>
      <c r="AQ42" s="168"/>
      <c r="AR42" s="168"/>
    </row>
    <row r="43" spans="1:44" ht="12.75" customHeight="1" x14ac:dyDescent="0.15">
      <c r="A43" s="300"/>
      <c r="B43" s="157"/>
      <c r="C43" s="170" t="s">
        <v>391</v>
      </c>
      <c r="E43" s="188"/>
      <c r="F43" s="170" t="s">
        <v>224</v>
      </c>
      <c r="G43" s="178"/>
      <c r="H43" s="178"/>
      <c r="I43" s="178"/>
      <c r="J43" s="178"/>
      <c r="K43" s="179"/>
      <c r="L43" s="170" t="s">
        <v>206</v>
      </c>
      <c r="M43" s="157" t="s">
        <v>364</v>
      </c>
      <c r="N43" s="157"/>
      <c r="O43" s="157"/>
      <c r="P43" s="157"/>
      <c r="Q43" s="157"/>
      <c r="R43" s="182"/>
      <c r="S43" s="157"/>
      <c r="T43" s="157"/>
      <c r="U43" s="157"/>
      <c r="V43" s="157"/>
      <c r="W43" s="157"/>
      <c r="X43" s="157"/>
      <c r="Y43" s="237"/>
      <c r="Z43" s="237"/>
      <c r="AA43" s="178"/>
      <c r="AB43" s="178"/>
      <c r="AC43" s="178"/>
      <c r="AD43" s="178"/>
      <c r="AE43" s="178"/>
      <c r="AF43" s="178"/>
      <c r="AG43" s="178"/>
      <c r="AH43" s="169"/>
      <c r="AJ43" s="157"/>
      <c r="AK43" s="157"/>
      <c r="AL43" s="169"/>
      <c r="AM43" s="170"/>
      <c r="AN43" s="178"/>
      <c r="AO43" s="171"/>
      <c r="AP43" s="168"/>
      <c r="AQ43" s="168"/>
      <c r="AR43" s="168"/>
    </row>
    <row r="44" spans="1:44" ht="12.75" customHeight="1" x14ac:dyDescent="0.15">
      <c r="A44" s="300"/>
      <c r="B44" s="157"/>
      <c r="C44" s="211"/>
      <c r="E44" s="169"/>
      <c r="F44" s="500" t="s">
        <v>369</v>
      </c>
      <c r="G44" s="501"/>
      <c r="H44" s="501"/>
      <c r="I44" s="501"/>
      <c r="J44" s="501"/>
      <c r="K44" s="502"/>
      <c r="L44" s="170"/>
      <c r="M44" s="157" t="s">
        <v>365</v>
      </c>
      <c r="N44" s="157"/>
      <c r="O44" s="157"/>
      <c r="P44" s="157"/>
      <c r="Q44" s="157"/>
      <c r="R44" s="182"/>
      <c r="S44" s="157"/>
      <c r="T44" s="157"/>
      <c r="U44" s="157"/>
      <c r="V44" s="157"/>
      <c r="W44" s="157"/>
      <c r="X44" s="157"/>
      <c r="Y44" s="237"/>
      <c r="Z44" s="237"/>
      <c r="AA44" s="178"/>
      <c r="AB44" s="178"/>
      <c r="AC44" s="178"/>
      <c r="AD44" s="178"/>
      <c r="AE44" s="178"/>
      <c r="AF44" s="178"/>
      <c r="AG44" s="178"/>
      <c r="AH44" s="169"/>
      <c r="AJ44" s="157"/>
      <c r="AK44" s="157"/>
      <c r="AL44" s="169"/>
      <c r="AM44" s="170"/>
      <c r="AN44" s="178"/>
      <c r="AO44" s="171"/>
      <c r="AP44" s="168"/>
      <c r="AQ44" s="168"/>
      <c r="AR44" s="168"/>
    </row>
    <row r="45" spans="1:44" ht="12.75" customHeight="1" x14ac:dyDescent="0.15">
      <c r="A45" s="300"/>
      <c r="B45" s="157"/>
      <c r="C45" s="211"/>
      <c r="E45" s="169"/>
      <c r="F45" s="500"/>
      <c r="G45" s="501"/>
      <c r="H45" s="501"/>
      <c r="I45" s="501"/>
      <c r="J45" s="501"/>
      <c r="K45" s="502"/>
      <c r="L45" s="170"/>
      <c r="M45" s="157" t="s">
        <v>368</v>
      </c>
      <c r="N45" s="157"/>
      <c r="O45" s="157"/>
      <c r="P45" s="157"/>
      <c r="Q45" s="157"/>
      <c r="R45" s="182"/>
      <c r="S45" s="157"/>
      <c r="T45" s="157"/>
      <c r="U45" s="157"/>
      <c r="V45" s="157"/>
      <c r="W45" s="157"/>
      <c r="X45" s="157"/>
      <c r="Y45" s="237"/>
      <c r="Z45" s="237"/>
      <c r="AA45" s="178"/>
      <c r="AB45" s="178"/>
      <c r="AC45" s="178"/>
      <c r="AD45" s="178"/>
      <c r="AE45" s="178"/>
      <c r="AF45" s="178"/>
      <c r="AG45" s="178"/>
      <c r="AH45" s="169"/>
      <c r="AJ45" s="157"/>
      <c r="AK45" s="157"/>
      <c r="AL45" s="169"/>
      <c r="AM45" s="170"/>
      <c r="AN45" s="178"/>
      <c r="AO45" s="171"/>
      <c r="AP45" s="168"/>
      <c r="AQ45" s="168"/>
      <c r="AR45" s="168"/>
    </row>
    <row r="46" spans="1:44" ht="12.75" customHeight="1" x14ac:dyDescent="0.15">
      <c r="A46" s="300"/>
      <c r="B46" s="157"/>
      <c r="C46" s="211"/>
      <c r="E46" s="169"/>
      <c r="F46" s="500"/>
      <c r="G46" s="501"/>
      <c r="H46" s="501"/>
      <c r="I46" s="501"/>
      <c r="J46" s="501"/>
      <c r="K46" s="502"/>
      <c r="L46" s="194"/>
      <c r="M46" s="198"/>
      <c r="N46" s="218" t="s">
        <v>71</v>
      </c>
      <c r="O46" s="195" t="s">
        <v>314</v>
      </c>
      <c r="P46" s="195"/>
      <c r="Q46" s="195"/>
      <c r="R46" s="195"/>
      <c r="S46" s="196"/>
      <c r="T46" s="195"/>
      <c r="U46" s="195"/>
      <c r="V46" s="195"/>
      <c r="W46" s="218" t="s">
        <v>71</v>
      </c>
      <c r="X46" s="195" t="s">
        <v>315</v>
      </c>
      <c r="Y46" s="195"/>
      <c r="Z46" s="197"/>
      <c r="AA46" s="197"/>
      <c r="AB46" s="198"/>
      <c r="AC46" s="198"/>
      <c r="AD46" s="198"/>
      <c r="AE46" s="198"/>
      <c r="AF46" s="198"/>
      <c r="AG46" s="198"/>
      <c r="AH46" s="199"/>
      <c r="AI46" s="157"/>
      <c r="AJ46" s="157"/>
      <c r="AK46" s="157"/>
      <c r="AL46" s="169"/>
      <c r="AM46" s="170"/>
      <c r="AN46" s="178"/>
      <c r="AO46" s="171"/>
      <c r="AP46" s="168"/>
      <c r="AQ46" s="168"/>
      <c r="AR46" s="168"/>
    </row>
    <row r="47" spans="1:44" ht="12.75" customHeight="1" x14ac:dyDescent="0.15">
      <c r="A47" s="300"/>
      <c r="B47" s="157"/>
      <c r="C47" s="211"/>
      <c r="E47" s="169"/>
      <c r="F47" s="170"/>
      <c r="G47" s="178"/>
      <c r="H47" s="178"/>
      <c r="I47" s="178"/>
      <c r="J47" s="178"/>
      <c r="K47" s="179"/>
      <c r="L47" s="170" t="s">
        <v>206</v>
      </c>
      <c r="M47" s="157" t="s">
        <v>225</v>
      </c>
      <c r="N47" s="157"/>
      <c r="O47" s="157"/>
      <c r="P47" s="157"/>
      <c r="Q47" s="157"/>
      <c r="R47" s="182"/>
      <c r="S47" s="157"/>
      <c r="T47" s="157"/>
      <c r="U47" s="157"/>
      <c r="V47" s="157"/>
      <c r="W47" s="157"/>
      <c r="X47" s="157"/>
      <c r="Y47" s="237"/>
      <c r="Z47" s="237"/>
      <c r="AA47" s="178"/>
      <c r="AB47" s="178"/>
      <c r="AC47" s="178"/>
      <c r="AD47" s="178"/>
      <c r="AE47" s="178"/>
      <c r="AF47" s="178"/>
      <c r="AG47" s="178"/>
      <c r="AH47" s="169"/>
      <c r="AI47" s="157"/>
      <c r="AJ47" s="157"/>
      <c r="AK47" s="157"/>
      <c r="AL47" s="169"/>
      <c r="AM47" s="170"/>
      <c r="AN47" s="178"/>
      <c r="AO47" s="171"/>
      <c r="AP47" s="168"/>
      <c r="AQ47" s="168"/>
      <c r="AR47" s="168"/>
    </row>
    <row r="48" spans="1:44" ht="12.75" customHeight="1" x14ac:dyDescent="0.15">
      <c r="A48" s="300"/>
      <c r="B48" s="157"/>
      <c r="C48" s="211"/>
      <c r="E48" s="169"/>
      <c r="F48" s="170"/>
      <c r="G48" s="178"/>
      <c r="H48" s="178"/>
      <c r="I48" s="178"/>
      <c r="J48" s="178"/>
      <c r="K48" s="179"/>
      <c r="L48" s="194"/>
      <c r="M48" s="198"/>
      <c r="N48" s="218" t="s">
        <v>71</v>
      </c>
      <c r="O48" s="195" t="s">
        <v>353</v>
      </c>
      <c r="P48" s="195"/>
      <c r="Q48" s="195"/>
      <c r="R48" s="195"/>
      <c r="S48" s="196"/>
      <c r="T48" s="195"/>
      <c r="U48" s="195"/>
      <c r="V48" s="195"/>
      <c r="W48" s="195"/>
      <c r="X48" s="195"/>
      <c r="Y48" s="195"/>
      <c r="Z48" s="197"/>
      <c r="AA48" s="197"/>
      <c r="AB48" s="198"/>
      <c r="AC48" s="198"/>
      <c r="AD48" s="198"/>
      <c r="AE48" s="198"/>
      <c r="AF48" s="198"/>
      <c r="AG48" s="198"/>
      <c r="AH48" s="199"/>
      <c r="AI48" s="157"/>
      <c r="AJ48" s="157"/>
      <c r="AK48" s="157"/>
      <c r="AL48" s="169"/>
      <c r="AM48" s="170"/>
      <c r="AN48" s="178"/>
      <c r="AO48" s="171"/>
      <c r="AP48" s="168"/>
      <c r="AQ48" s="168"/>
      <c r="AR48" s="168"/>
    </row>
    <row r="49" spans="1:51" ht="12.75" customHeight="1" x14ac:dyDescent="0.15">
      <c r="A49" s="300"/>
      <c r="B49" s="157"/>
      <c r="C49" s="211"/>
      <c r="E49" s="169"/>
      <c r="F49" s="170"/>
      <c r="G49" s="178"/>
      <c r="H49" s="178"/>
      <c r="I49" s="178"/>
      <c r="J49" s="178"/>
      <c r="K49" s="179"/>
      <c r="L49" s="170" t="s">
        <v>206</v>
      </c>
      <c r="M49" s="157" t="s">
        <v>226</v>
      </c>
      <c r="N49" s="157"/>
      <c r="O49" s="157"/>
      <c r="P49" s="157"/>
      <c r="Q49" s="157"/>
      <c r="R49" s="182"/>
      <c r="S49" s="157"/>
      <c r="T49" s="157"/>
      <c r="U49" s="157"/>
      <c r="V49" s="157"/>
      <c r="W49" s="157"/>
      <c r="X49" s="157"/>
      <c r="Y49" s="237"/>
      <c r="Z49" s="237"/>
      <c r="AA49" s="178"/>
      <c r="AB49" s="178"/>
      <c r="AC49" s="178"/>
      <c r="AD49" s="178"/>
      <c r="AE49" s="178"/>
      <c r="AF49" s="178"/>
      <c r="AG49" s="178"/>
      <c r="AH49" s="169"/>
      <c r="AI49" s="157"/>
      <c r="AJ49" s="157"/>
      <c r="AK49" s="157"/>
      <c r="AL49" s="169"/>
      <c r="AM49" s="170"/>
      <c r="AN49" s="178"/>
      <c r="AO49" s="171"/>
      <c r="AP49" s="168"/>
      <c r="AQ49" s="168"/>
      <c r="AR49" s="168"/>
    </row>
    <row r="50" spans="1:51" ht="12.75" customHeight="1" x14ac:dyDescent="0.15">
      <c r="A50" s="300"/>
      <c r="B50" s="157"/>
      <c r="C50" s="211"/>
      <c r="E50" s="169"/>
      <c r="F50" s="170"/>
      <c r="G50" s="178"/>
      <c r="H50" s="178"/>
      <c r="I50" s="178"/>
      <c r="J50" s="178"/>
      <c r="K50" s="179"/>
      <c r="L50" s="194"/>
      <c r="M50" s="198"/>
      <c r="N50" s="218" t="s">
        <v>71</v>
      </c>
      <c r="O50" s="195" t="s">
        <v>354</v>
      </c>
      <c r="P50" s="195"/>
      <c r="Q50" s="195"/>
      <c r="R50" s="195"/>
      <c r="S50" s="196"/>
      <c r="T50" s="195"/>
      <c r="U50" s="195"/>
      <c r="V50" s="195"/>
      <c r="W50" s="195"/>
      <c r="X50" s="195"/>
      <c r="Y50" s="195"/>
      <c r="Z50" s="197"/>
      <c r="AA50" s="197"/>
      <c r="AB50" s="198"/>
      <c r="AC50" s="198"/>
      <c r="AD50" s="198"/>
      <c r="AE50" s="198"/>
      <c r="AF50" s="198"/>
      <c r="AG50" s="198"/>
      <c r="AH50" s="199"/>
      <c r="AI50" s="157"/>
      <c r="AJ50" s="157"/>
      <c r="AK50" s="157"/>
      <c r="AL50" s="169"/>
      <c r="AM50" s="170"/>
      <c r="AN50" s="178"/>
      <c r="AO50" s="171"/>
      <c r="AP50" s="168"/>
      <c r="AQ50" s="168"/>
      <c r="AR50" s="168"/>
    </row>
    <row r="51" spans="1:51" ht="12.75" customHeight="1" x14ac:dyDescent="0.15">
      <c r="A51" s="300"/>
      <c r="B51" s="157"/>
      <c r="C51" s="211"/>
      <c r="E51" s="169"/>
      <c r="F51" s="170"/>
      <c r="G51" s="178"/>
      <c r="H51" s="178"/>
      <c r="I51" s="178"/>
      <c r="J51" s="178"/>
      <c r="K51" s="179"/>
      <c r="L51" s="170" t="s">
        <v>206</v>
      </c>
      <c r="M51" s="157" t="s">
        <v>227</v>
      </c>
      <c r="N51" s="157"/>
      <c r="O51" s="157"/>
      <c r="P51" s="157"/>
      <c r="Q51" s="157"/>
      <c r="R51" s="182"/>
      <c r="S51" s="157"/>
      <c r="T51" s="157"/>
      <c r="U51" s="157"/>
      <c r="V51" s="157"/>
      <c r="W51" s="157"/>
      <c r="X51" s="157"/>
      <c r="Y51" s="237"/>
      <c r="Z51" s="237"/>
      <c r="AA51" s="178"/>
      <c r="AB51" s="178"/>
      <c r="AC51" s="178"/>
      <c r="AD51" s="178"/>
      <c r="AE51" s="178"/>
      <c r="AF51" s="178"/>
      <c r="AG51" s="178"/>
      <c r="AH51" s="169"/>
      <c r="AI51" s="157"/>
      <c r="AJ51" s="157"/>
      <c r="AK51" s="157"/>
      <c r="AL51" s="169"/>
      <c r="AM51" s="170"/>
      <c r="AN51" s="178"/>
      <c r="AO51" s="171"/>
      <c r="AP51" s="168"/>
      <c r="AQ51" s="168"/>
      <c r="AR51" s="168"/>
    </row>
    <row r="52" spans="1:51" ht="12.75" customHeight="1" x14ac:dyDescent="0.15">
      <c r="A52" s="300"/>
      <c r="B52" s="157"/>
      <c r="C52" s="211"/>
      <c r="E52" s="169"/>
      <c r="F52" s="170"/>
      <c r="G52" s="178"/>
      <c r="H52" s="178"/>
      <c r="I52" s="178"/>
      <c r="J52" s="178"/>
      <c r="K52" s="179"/>
      <c r="L52" s="194"/>
      <c r="M52" s="197"/>
      <c r="N52" s="218" t="s">
        <v>71</v>
      </c>
      <c r="O52" s="195" t="s">
        <v>228</v>
      </c>
      <c r="P52" s="195"/>
      <c r="Q52" s="195"/>
      <c r="R52" s="195"/>
      <c r="S52" s="195"/>
      <c r="T52" s="196"/>
      <c r="U52" s="195"/>
      <c r="V52" s="195"/>
      <c r="W52" s="195"/>
      <c r="X52" s="195"/>
      <c r="Y52" s="195"/>
      <c r="Z52" s="195"/>
      <c r="AA52" s="197"/>
      <c r="AB52" s="198"/>
      <c r="AC52" s="198"/>
      <c r="AD52" s="198"/>
      <c r="AE52" s="198"/>
      <c r="AF52" s="198"/>
      <c r="AG52" s="198"/>
      <c r="AH52" s="199"/>
      <c r="AI52" s="157"/>
      <c r="AJ52" s="157"/>
      <c r="AK52" s="157"/>
      <c r="AL52" s="169"/>
      <c r="AM52" s="170"/>
      <c r="AN52" s="178"/>
      <c r="AO52" s="171"/>
      <c r="AP52" s="168"/>
      <c r="AQ52" s="168"/>
      <c r="AR52" s="168"/>
    </row>
    <row r="53" spans="1:51" ht="12.75" customHeight="1" x14ac:dyDescent="0.15">
      <c r="A53" s="300"/>
      <c r="B53" s="157"/>
      <c r="C53" s="211"/>
      <c r="E53" s="169"/>
      <c r="F53" s="170"/>
      <c r="G53" s="178"/>
      <c r="H53" s="178"/>
      <c r="I53" s="178"/>
      <c r="J53" s="178"/>
      <c r="K53" s="179"/>
      <c r="L53" s="170" t="s">
        <v>206</v>
      </c>
      <c r="M53" s="157" t="s">
        <v>229</v>
      </c>
      <c r="N53" s="157"/>
      <c r="O53" s="157"/>
      <c r="P53" s="157"/>
      <c r="Q53" s="157"/>
      <c r="R53" s="182"/>
      <c r="S53" s="157"/>
      <c r="T53" s="157"/>
      <c r="U53" s="157"/>
      <c r="V53" s="157"/>
      <c r="W53" s="157"/>
      <c r="X53" s="157"/>
      <c r="Y53" s="237"/>
      <c r="Z53" s="237"/>
      <c r="AA53" s="178"/>
      <c r="AB53" s="178"/>
      <c r="AC53" s="178"/>
      <c r="AD53" s="178"/>
      <c r="AE53" s="178"/>
      <c r="AF53" s="178"/>
      <c r="AG53" s="178"/>
      <c r="AH53" s="169"/>
      <c r="AI53" s="157"/>
      <c r="AJ53" s="157"/>
      <c r="AK53" s="157"/>
      <c r="AL53" s="169"/>
      <c r="AM53" s="170"/>
      <c r="AN53" s="178"/>
      <c r="AO53" s="171"/>
      <c r="AP53" s="168"/>
      <c r="AQ53" s="168"/>
      <c r="AR53" s="168"/>
    </row>
    <row r="54" spans="1:51" ht="12.75" customHeight="1" x14ac:dyDescent="0.15">
      <c r="A54" s="300"/>
      <c r="B54" s="157"/>
      <c r="C54" s="211"/>
      <c r="E54" s="169"/>
      <c r="F54" s="180"/>
      <c r="G54" s="173"/>
      <c r="H54" s="173"/>
      <c r="I54" s="173"/>
      <c r="J54" s="173"/>
      <c r="K54" s="174"/>
      <c r="L54" s="175"/>
      <c r="M54" s="173"/>
      <c r="N54" s="216" t="s">
        <v>71</v>
      </c>
      <c r="O54" s="175" t="s">
        <v>316</v>
      </c>
      <c r="P54" s="175"/>
      <c r="Q54" s="175"/>
      <c r="R54" s="175"/>
      <c r="S54" s="175"/>
      <c r="T54" s="190"/>
      <c r="U54" s="175"/>
      <c r="V54" s="175"/>
      <c r="W54" s="175"/>
      <c r="X54" s="175"/>
      <c r="Y54" s="175"/>
      <c r="Z54" s="175"/>
      <c r="AA54" s="176"/>
      <c r="AB54" s="176"/>
      <c r="AC54" s="173"/>
      <c r="AD54" s="173"/>
      <c r="AE54" s="173"/>
      <c r="AF54" s="173"/>
      <c r="AG54" s="173"/>
      <c r="AH54" s="169"/>
      <c r="AI54" s="157"/>
      <c r="AJ54" s="157"/>
      <c r="AK54" s="157"/>
      <c r="AL54" s="169"/>
      <c r="AM54" s="170"/>
      <c r="AN54" s="178"/>
      <c r="AO54" s="171"/>
      <c r="AP54" s="168"/>
      <c r="AQ54" s="168"/>
      <c r="AR54" s="168"/>
    </row>
    <row r="55" spans="1:51" ht="12.75" customHeight="1" x14ac:dyDescent="0.15">
      <c r="A55" s="300"/>
      <c r="B55" s="157"/>
      <c r="C55" s="211"/>
      <c r="E55" s="169"/>
      <c r="F55" s="170" t="s">
        <v>230</v>
      </c>
      <c r="G55" s="178"/>
      <c r="H55" s="178"/>
      <c r="I55" s="178"/>
      <c r="J55" s="178"/>
      <c r="K55" s="179"/>
      <c r="L55" s="157" t="s">
        <v>206</v>
      </c>
      <c r="M55" s="157" t="s">
        <v>224</v>
      </c>
      <c r="N55" s="157"/>
      <c r="O55" s="178"/>
      <c r="P55" s="157"/>
      <c r="Q55" s="240" t="s">
        <v>71</v>
      </c>
      <c r="R55" s="157" t="s">
        <v>231</v>
      </c>
      <c r="S55" s="157"/>
      <c r="T55" s="157"/>
      <c r="U55" s="157"/>
      <c r="V55" s="182"/>
      <c r="W55" s="157"/>
      <c r="X55" s="157"/>
      <c r="Y55" s="157"/>
      <c r="Z55" s="157"/>
      <c r="AA55" s="157"/>
      <c r="AB55" s="157"/>
      <c r="AC55" s="157"/>
      <c r="AD55" s="157"/>
      <c r="AE55" s="178"/>
      <c r="AF55" s="178"/>
      <c r="AG55" s="157"/>
      <c r="AH55" s="188"/>
      <c r="AI55" s="157"/>
      <c r="AJ55" s="157"/>
      <c r="AK55" s="157"/>
      <c r="AL55" s="169"/>
      <c r="AM55" s="170"/>
      <c r="AN55" s="178"/>
      <c r="AO55" s="171"/>
      <c r="AP55" s="168"/>
      <c r="AQ55" s="168"/>
      <c r="AR55" s="168"/>
    </row>
    <row r="56" spans="1:51" ht="12.75" customHeight="1" x14ac:dyDescent="0.15">
      <c r="A56" s="300"/>
      <c r="B56" s="157"/>
      <c r="C56" s="211"/>
      <c r="E56" s="169"/>
      <c r="F56" s="219" t="s">
        <v>71</v>
      </c>
      <c r="G56" s="173" t="s">
        <v>232</v>
      </c>
      <c r="H56" s="173"/>
      <c r="I56" s="173"/>
      <c r="J56" s="173"/>
      <c r="K56" s="174"/>
      <c r="L56" s="175"/>
      <c r="M56" s="181"/>
      <c r="N56" s="181"/>
      <c r="O56" s="181"/>
      <c r="P56" s="181"/>
      <c r="Q56" s="216" t="s">
        <v>71</v>
      </c>
      <c r="R56" s="175" t="s">
        <v>362</v>
      </c>
      <c r="S56" s="175"/>
      <c r="T56" s="175"/>
      <c r="U56" s="175"/>
      <c r="V56" s="175"/>
      <c r="W56" s="175"/>
      <c r="X56" s="175"/>
      <c r="Y56" s="175"/>
      <c r="Z56" s="175"/>
      <c r="AA56" s="175"/>
      <c r="AB56" s="175"/>
      <c r="AC56" s="175"/>
      <c r="AD56" s="175"/>
      <c r="AE56" s="175"/>
      <c r="AF56" s="176"/>
      <c r="AG56" s="190"/>
      <c r="AH56" s="177"/>
      <c r="AI56" s="157"/>
      <c r="AJ56" s="157"/>
      <c r="AK56" s="157"/>
      <c r="AL56" s="169"/>
      <c r="AM56" s="170"/>
      <c r="AN56" s="178"/>
      <c r="AO56" s="171"/>
      <c r="AP56" s="168"/>
      <c r="AQ56" s="168"/>
      <c r="AR56" s="168"/>
    </row>
    <row r="57" spans="1:51" ht="12.75" customHeight="1" x14ac:dyDescent="0.15">
      <c r="A57" s="300"/>
      <c r="B57" s="157"/>
      <c r="C57" s="211"/>
      <c r="E57" s="169"/>
      <c r="F57" s="170" t="s">
        <v>233</v>
      </c>
      <c r="G57" s="178"/>
      <c r="H57" s="178"/>
      <c r="I57" s="178"/>
      <c r="J57" s="178"/>
      <c r="K57" s="179"/>
      <c r="L57" s="215" t="s">
        <v>71</v>
      </c>
      <c r="M57" s="157" t="s">
        <v>234</v>
      </c>
      <c r="N57" s="157"/>
      <c r="O57" s="157"/>
      <c r="P57" s="157"/>
      <c r="Q57" s="157"/>
      <c r="R57" s="182"/>
      <c r="S57" s="157"/>
      <c r="T57" s="157"/>
      <c r="U57" s="157"/>
      <c r="V57" s="157"/>
      <c r="W57" s="157"/>
      <c r="X57" s="157"/>
      <c r="Y57" s="237"/>
      <c r="Z57" s="237"/>
      <c r="AA57" s="178"/>
      <c r="AB57" s="178"/>
      <c r="AC57" s="178"/>
      <c r="AD57" s="178"/>
      <c r="AE57" s="178"/>
      <c r="AF57" s="178"/>
      <c r="AG57" s="178"/>
      <c r="AH57" s="169"/>
      <c r="AI57" s="157"/>
      <c r="AJ57" s="157"/>
      <c r="AK57" s="157"/>
      <c r="AL57" s="169"/>
      <c r="AM57" s="170"/>
      <c r="AN57" s="178"/>
      <c r="AO57" s="171"/>
      <c r="AP57" s="168"/>
      <c r="AQ57" s="168"/>
      <c r="AR57" s="168"/>
    </row>
    <row r="58" spans="1:51" ht="12.75" customHeight="1" x14ac:dyDescent="0.15">
      <c r="A58" s="300"/>
      <c r="B58" s="157"/>
      <c r="C58" s="211"/>
      <c r="E58" s="169"/>
      <c r="F58" s="180"/>
      <c r="G58" s="173"/>
      <c r="H58" s="173"/>
      <c r="I58" s="173"/>
      <c r="J58" s="173"/>
      <c r="K58" s="174"/>
      <c r="L58" s="219" t="s">
        <v>71</v>
      </c>
      <c r="M58" s="175" t="s">
        <v>235</v>
      </c>
      <c r="N58" s="175"/>
      <c r="O58" s="175"/>
      <c r="P58" s="175"/>
      <c r="Q58" s="175"/>
      <c r="R58" s="190"/>
      <c r="S58" s="175"/>
      <c r="T58" s="175"/>
      <c r="U58" s="175"/>
      <c r="V58" s="175"/>
      <c r="W58" s="175"/>
      <c r="X58" s="175"/>
      <c r="Y58" s="176"/>
      <c r="Z58" s="176"/>
      <c r="AA58" s="173"/>
      <c r="AB58" s="173"/>
      <c r="AC58" s="173"/>
      <c r="AD58" s="173"/>
      <c r="AE58" s="173"/>
      <c r="AF58" s="173"/>
      <c r="AG58" s="173"/>
      <c r="AH58" s="177"/>
      <c r="AI58" s="157"/>
      <c r="AJ58" s="157"/>
      <c r="AK58" s="157"/>
      <c r="AL58" s="169"/>
      <c r="AM58" s="170"/>
      <c r="AN58" s="178"/>
      <c r="AO58" s="171"/>
      <c r="AP58" s="168"/>
      <c r="AQ58" s="168"/>
      <c r="AR58" s="168"/>
    </row>
    <row r="59" spans="1:51" ht="12.75" customHeight="1" x14ac:dyDescent="0.15">
      <c r="A59" s="300"/>
      <c r="B59" s="157"/>
      <c r="C59" s="211"/>
      <c r="E59" s="169"/>
      <c r="F59" s="170" t="s">
        <v>236</v>
      </c>
      <c r="G59" s="178"/>
      <c r="H59" s="178"/>
      <c r="I59" s="178"/>
      <c r="J59" s="178"/>
      <c r="K59" s="179"/>
      <c r="L59" s="213" t="s">
        <v>71</v>
      </c>
      <c r="M59" s="157" t="s">
        <v>237</v>
      </c>
      <c r="N59" s="157"/>
      <c r="O59" s="157"/>
      <c r="P59" s="157"/>
      <c r="Q59" s="157"/>
      <c r="R59" s="182"/>
      <c r="S59" s="157"/>
      <c r="T59" s="157"/>
      <c r="U59" s="157"/>
      <c r="V59" s="157"/>
      <c r="W59" s="157"/>
      <c r="X59" s="157"/>
      <c r="Y59" s="237"/>
      <c r="Z59" s="237"/>
      <c r="AA59" s="178"/>
      <c r="AB59" s="178"/>
      <c r="AC59" s="178"/>
      <c r="AD59" s="178"/>
      <c r="AE59" s="178"/>
      <c r="AF59" s="178"/>
      <c r="AG59" s="178"/>
      <c r="AH59" s="169"/>
      <c r="AI59" s="157"/>
      <c r="AJ59" s="157"/>
      <c r="AK59" s="157"/>
      <c r="AL59" s="169"/>
      <c r="AM59" s="170"/>
      <c r="AN59" s="178"/>
      <c r="AO59" s="171"/>
      <c r="AP59" s="168"/>
      <c r="AQ59" s="168"/>
      <c r="AR59" s="168"/>
    </row>
    <row r="60" spans="1:51" ht="12.75" customHeight="1" x14ac:dyDescent="0.15">
      <c r="A60" s="300"/>
      <c r="B60" s="157"/>
      <c r="C60" s="211"/>
      <c r="E60" s="169"/>
      <c r="F60" s="170"/>
      <c r="G60" s="178"/>
      <c r="H60" s="178"/>
      <c r="I60" s="178"/>
      <c r="J60" s="178"/>
      <c r="K60" s="179"/>
      <c r="L60" s="157"/>
      <c r="M60" s="157" t="s">
        <v>206</v>
      </c>
      <c r="N60" s="157" t="s">
        <v>238</v>
      </c>
      <c r="O60" s="157"/>
      <c r="P60" s="157"/>
      <c r="Q60" s="157"/>
      <c r="R60" s="182"/>
      <c r="S60" s="157"/>
      <c r="T60" s="240" t="s">
        <v>71</v>
      </c>
      <c r="U60" s="157" t="s">
        <v>317</v>
      </c>
      <c r="V60" s="157"/>
      <c r="W60" s="157"/>
      <c r="X60" s="157"/>
      <c r="Y60" s="237"/>
      <c r="Z60" s="237"/>
      <c r="AA60" s="178"/>
      <c r="AB60" s="178"/>
      <c r="AC60" s="178"/>
      <c r="AD60" s="178"/>
      <c r="AE60" s="178"/>
      <c r="AF60" s="178"/>
      <c r="AG60" s="178"/>
      <c r="AH60" s="169"/>
      <c r="AI60" s="157"/>
      <c r="AJ60" s="157"/>
      <c r="AK60" s="157"/>
      <c r="AL60" s="169"/>
      <c r="AM60" s="170"/>
      <c r="AN60" s="178"/>
      <c r="AO60" s="171"/>
      <c r="AP60" s="168"/>
      <c r="AQ60" s="168"/>
      <c r="AR60" s="168"/>
    </row>
    <row r="61" spans="1:51" ht="12.75" customHeight="1" x14ac:dyDescent="0.15">
      <c r="A61" s="300"/>
      <c r="B61" s="157"/>
      <c r="C61" s="211"/>
      <c r="E61" s="169"/>
      <c r="F61" s="180"/>
      <c r="G61" s="173"/>
      <c r="H61" s="173"/>
      <c r="I61" s="173"/>
      <c r="J61" s="173"/>
      <c r="K61" s="174"/>
      <c r="L61" s="175"/>
      <c r="M61" s="175" t="s">
        <v>206</v>
      </c>
      <c r="N61" s="175" t="s">
        <v>239</v>
      </c>
      <c r="O61" s="175"/>
      <c r="P61" s="175"/>
      <c r="Q61" s="175"/>
      <c r="R61" s="190"/>
      <c r="S61" s="175"/>
      <c r="T61" s="216" t="s">
        <v>71</v>
      </c>
      <c r="U61" s="175" t="s">
        <v>318</v>
      </c>
      <c r="V61" s="175"/>
      <c r="W61" s="175"/>
      <c r="X61" s="175"/>
      <c r="Y61" s="176"/>
      <c r="Z61" s="176"/>
      <c r="AA61" s="173"/>
      <c r="AB61" s="173"/>
      <c r="AC61" s="173"/>
      <c r="AD61" s="173"/>
      <c r="AE61" s="173"/>
      <c r="AF61" s="173"/>
      <c r="AG61" s="173"/>
      <c r="AH61" s="177"/>
      <c r="AI61" s="157"/>
      <c r="AJ61" s="157"/>
      <c r="AK61" s="157"/>
      <c r="AL61" s="169"/>
      <c r="AM61" s="170"/>
      <c r="AN61" s="178"/>
      <c r="AO61" s="171"/>
      <c r="AP61" s="168"/>
      <c r="AQ61" s="168"/>
      <c r="AR61" s="168"/>
    </row>
    <row r="62" spans="1:51" ht="12.75" customHeight="1" x14ac:dyDescent="0.15">
      <c r="A62" s="300"/>
      <c r="B62" s="157"/>
      <c r="C62" s="211"/>
      <c r="E62" s="169"/>
      <c r="F62" s="170" t="s">
        <v>319</v>
      </c>
      <c r="G62" s="178"/>
      <c r="H62" s="178"/>
      <c r="I62" s="178"/>
      <c r="J62" s="178"/>
      <c r="K62" s="179"/>
      <c r="L62" s="215" t="s">
        <v>71</v>
      </c>
      <c r="M62" s="157" t="s">
        <v>324</v>
      </c>
      <c r="N62" s="157"/>
      <c r="O62" s="157"/>
      <c r="P62" s="157"/>
      <c r="Q62" s="157"/>
      <c r="R62" s="182"/>
      <c r="S62" s="157"/>
      <c r="T62" s="157"/>
      <c r="U62" s="157"/>
      <c r="V62" s="157"/>
      <c r="W62" s="157"/>
      <c r="X62" s="157"/>
      <c r="Y62" s="237"/>
      <c r="Z62" s="237"/>
      <c r="AA62" s="178"/>
      <c r="AB62" s="178"/>
      <c r="AC62" s="178"/>
      <c r="AD62" s="178"/>
      <c r="AE62" s="178"/>
      <c r="AF62" s="178"/>
      <c r="AG62" s="178"/>
      <c r="AH62" s="169"/>
      <c r="AI62" s="157"/>
      <c r="AJ62" s="157"/>
      <c r="AK62" s="157"/>
      <c r="AL62" s="169"/>
      <c r="AM62" s="170"/>
      <c r="AN62" s="178"/>
      <c r="AO62" s="171"/>
      <c r="AP62" s="168"/>
      <c r="AQ62" s="255"/>
      <c r="AR62" s="255"/>
      <c r="AW62" s="245"/>
      <c r="AX62" s="77"/>
      <c r="AY62" s="245"/>
    </row>
    <row r="63" spans="1:51" ht="12.75" customHeight="1" x14ac:dyDescent="0.15">
      <c r="A63" s="300"/>
      <c r="B63" s="157"/>
      <c r="C63" s="211"/>
      <c r="E63" s="169"/>
      <c r="F63" s="170"/>
      <c r="G63" s="178"/>
      <c r="H63" s="178"/>
      <c r="I63" s="178"/>
      <c r="J63" s="178"/>
      <c r="K63" s="179"/>
      <c r="L63" s="157"/>
      <c r="M63" s="240" t="s">
        <v>71</v>
      </c>
      <c r="N63" s="157" t="s">
        <v>322</v>
      </c>
      <c r="O63" s="157"/>
      <c r="P63" s="157"/>
      <c r="Q63" s="157"/>
      <c r="R63" s="237"/>
      <c r="S63" s="237"/>
      <c r="T63" s="237"/>
      <c r="U63" s="237"/>
      <c r="V63" s="237"/>
      <c r="W63" s="237"/>
      <c r="X63" s="157"/>
      <c r="Y63" s="498"/>
      <c r="Z63" s="498"/>
      <c r="AA63" s="178"/>
      <c r="AB63" s="178"/>
      <c r="AC63" s="178"/>
      <c r="AD63" s="178"/>
      <c r="AE63" s="178"/>
      <c r="AF63" s="178"/>
      <c r="AG63" s="178"/>
      <c r="AH63" s="169"/>
      <c r="AI63" s="157"/>
      <c r="AJ63" s="157"/>
      <c r="AK63" s="157"/>
      <c r="AL63" s="169"/>
      <c r="AM63" s="170"/>
      <c r="AN63" s="178"/>
      <c r="AO63" s="171"/>
      <c r="AP63" s="168"/>
      <c r="AQ63" s="168"/>
      <c r="AR63" s="168"/>
    </row>
    <row r="64" spans="1:51" ht="12.75" customHeight="1" x14ac:dyDescent="0.15">
      <c r="A64" s="300"/>
      <c r="B64" s="157"/>
      <c r="C64" s="211"/>
      <c r="E64" s="169"/>
      <c r="F64" s="170"/>
      <c r="G64" s="178"/>
      <c r="H64" s="178"/>
      <c r="I64" s="178"/>
      <c r="J64" s="178"/>
      <c r="K64" s="179"/>
      <c r="L64" s="157"/>
      <c r="M64" s="240" t="s">
        <v>71</v>
      </c>
      <c r="N64" s="157" t="s">
        <v>320</v>
      </c>
      <c r="O64" s="157"/>
      <c r="P64" s="157"/>
      <c r="Q64" s="157"/>
      <c r="R64" s="182"/>
      <c r="S64" s="157"/>
      <c r="T64" s="157"/>
      <c r="U64" s="157"/>
      <c r="V64" s="157"/>
      <c r="W64" s="157"/>
      <c r="X64" s="157"/>
      <c r="Y64" s="237"/>
      <c r="Z64" s="237"/>
      <c r="AA64" s="178"/>
      <c r="AB64" s="178"/>
      <c r="AC64" s="178"/>
      <c r="AD64" s="178"/>
      <c r="AE64" s="178"/>
      <c r="AF64" s="178"/>
      <c r="AG64" s="178"/>
      <c r="AH64" s="169"/>
      <c r="AI64" s="157"/>
      <c r="AJ64" s="157"/>
      <c r="AK64" s="157"/>
      <c r="AL64" s="169"/>
      <c r="AM64" s="170"/>
      <c r="AN64" s="178"/>
      <c r="AO64" s="171"/>
      <c r="AP64" s="168"/>
      <c r="AQ64" s="168"/>
      <c r="AR64" s="168"/>
    </row>
    <row r="65" spans="1:44" ht="12.75" customHeight="1" x14ac:dyDescent="0.15">
      <c r="A65" s="300"/>
      <c r="B65" s="157"/>
      <c r="C65" s="211"/>
      <c r="E65" s="169"/>
      <c r="F65" s="170"/>
      <c r="G65" s="178"/>
      <c r="H65" s="178"/>
      <c r="I65" s="178"/>
      <c r="J65" s="178"/>
      <c r="K65" s="179"/>
      <c r="L65" s="157"/>
      <c r="M65" s="240" t="s">
        <v>71</v>
      </c>
      <c r="N65" s="157" t="s">
        <v>321</v>
      </c>
      <c r="O65" s="157"/>
      <c r="P65" s="157"/>
      <c r="Q65" s="157"/>
      <c r="R65" s="182"/>
      <c r="S65" s="157"/>
      <c r="T65" s="157"/>
      <c r="U65" s="157"/>
      <c r="V65" s="157"/>
      <c r="W65" s="157"/>
      <c r="X65" s="157"/>
      <c r="Y65" s="237"/>
      <c r="Z65" s="237"/>
      <c r="AA65" s="178"/>
      <c r="AB65" s="178"/>
      <c r="AC65" s="178"/>
      <c r="AD65" s="178"/>
      <c r="AE65" s="178"/>
      <c r="AF65" s="178"/>
      <c r="AG65" s="178"/>
      <c r="AH65" s="169"/>
      <c r="AI65" s="157"/>
      <c r="AJ65" s="157"/>
      <c r="AK65" s="157"/>
      <c r="AL65" s="169"/>
      <c r="AM65" s="170"/>
      <c r="AN65" s="178"/>
      <c r="AO65" s="171"/>
      <c r="AP65" s="168"/>
      <c r="AQ65" s="168"/>
      <c r="AR65" s="168"/>
    </row>
    <row r="66" spans="1:44" ht="12.75" customHeight="1" x14ac:dyDescent="0.15">
      <c r="A66" s="300"/>
      <c r="B66" s="157"/>
      <c r="C66" s="211"/>
      <c r="E66" s="169"/>
      <c r="F66" s="170"/>
      <c r="G66" s="178"/>
      <c r="H66" s="178"/>
      <c r="I66" s="178"/>
      <c r="J66" s="178"/>
      <c r="K66" s="179"/>
      <c r="L66" s="194"/>
      <c r="M66" s="218" t="s">
        <v>71</v>
      </c>
      <c r="N66" s="195" t="s">
        <v>326</v>
      </c>
      <c r="O66" s="195"/>
      <c r="P66" s="195"/>
      <c r="Q66" s="195"/>
      <c r="R66" s="196"/>
      <c r="S66" s="195"/>
      <c r="T66" s="195"/>
      <c r="U66" s="195"/>
      <c r="V66" s="195"/>
      <c r="W66" s="195"/>
      <c r="X66" s="195"/>
      <c r="Y66" s="197"/>
      <c r="Z66" s="197"/>
      <c r="AA66" s="198"/>
      <c r="AB66" s="198"/>
      <c r="AC66" s="198"/>
      <c r="AD66" s="198"/>
      <c r="AE66" s="198"/>
      <c r="AF66" s="198"/>
      <c r="AG66" s="198"/>
      <c r="AH66" s="199"/>
      <c r="AI66" s="157"/>
      <c r="AJ66" s="157"/>
      <c r="AK66" s="157"/>
      <c r="AL66" s="169"/>
      <c r="AM66" s="170"/>
      <c r="AN66" s="178"/>
      <c r="AO66" s="171"/>
      <c r="AP66" s="168"/>
      <c r="AQ66" s="168"/>
      <c r="AR66" s="168"/>
    </row>
    <row r="67" spans="1:44" ht="12.75" customHeight="1" x14ac:dyDescent="0.15">
      <c r="A67" s="300"/>
      <c r="B67" s="157"/>
      <c r="C67" s="211"/>
      <c r="E67" s="169"/>
      <c r="F67" s="170"/>
      <c r="G67" s="178"/>
      <c r="H67" s="178"/>
      <c r="I67" s="178"/>
      <c r="J67" s="178"/>
      <c r="K67" s="179"/>
      <c r="L67" s="215" t="s">
        <v>71</v>
      </c>
      <c r="M67" s="157" t="s">
        <v>325</v>
      </c>
      <c r="N67" s="157"/>
      <c r="O67" s="157"/>
      <c r="P67" s="157"/>
      <c r="Q67" s="157"/>
      <c r="R67" s="182"/>
      <c r="S67" s="157"/>
      <c r="T67" s="157"/>
      <c r="U67" s="157"/>
      <c r="V67" s="157"/>
      <c r="W67" s="157"/>
      <c r="X67" s="157"/>
      <c r="Y67" s="237"/>
      <c r="Z67" s="237"/>
      <c r="AA67" s="178"/>
      <c r="AB67" s="178"/>
      <c r="AC67" s="178"/>
      <c r="AD67" s="178"/>
      <c r="AE67" s="178"/>
      <c r="AF67" s="178"/>
      <c r="AG67" s="178"/>
      <c r="AH67" s="169"/>
      <c r="AI67" s="157"/>
      <c r="AJ67" s="157"/>
      <c r="AK67" s="157"/>
      <c r="AL67" s="169"/>
      <c r="AM67" s="170"/>
      <c r="AN67" s="178"/>
      <c r="AO67" s="171"/>
      <c r="AP67" s="168"/>
      <c r="AQ67" s="168"/>
      <c r="AR67" s="168"/>
    </row>
    <row r="68" spans="1:44" ht="12.75" customHeight="1" x14ac:dyDescent="0.15">
      <c r="A68" s="300"/>
      <c r="B68" s="157"/>
      <c r="C68" s="211"/>
      <c r="E68" s="169"/>
      <c r="F68" s="170"/>
      <c r="G68" s="178"/>
      <c r="H68" s="178"/>
      <c r="I68" s="178"/>
      <c r="J68" s="178"/>
      <c r="K68" s="179"/>
      <c r="L68" s="157"/>
      <c r="M68" s="240" t="s">
        <v>71</v>
      </c>
      <c r="N68" s="157" t="s">
        <v>320</v>
      </c>
      <c r="O68" s="157"/>
      <c r="P68" s="157"/>
      <c r="Q68" s="157"/>
      <c r="R68" s="182"/>
      <c r="S68" s="157"/>
      <c r="T68" s="157"/>
      <c r="U68" s="157"/>
      <c r="V68" s="157"/>
      <c r="W68" s="157"/>
      <c r="X68" s="157"/>
      <c r="Y68" s="237"/>
      <c r="Z68" s="237"/>
      <c r="AA68" s="178"/>
      <c r="AB68" s="178"/>
      <c r="AC68" s="178"/>
      <c r="AD68" s="178"/>
      <c r="AE68" s="178"/>
      <c r="AF68" s="178"/>
      <c r="AG68" s="178"/>
      <c r="AH68" s="169"/>
      <c r="AI68" s="157"/>
      <c r="AJ68" s="157"/>
      <c r="AK68" s="157"/>
      <c r="AL68" s="169"/>
      <c r="AM68" s="170"/>
      <c r="AN68" s="178"/>
      <c r="AO68" s="171"/>
      <c r="AP68" s="168"/>
      <c r="AQ68" s="168"/>
      <c r="AR68" s="168"/>
    </row>
    <row r="69" spans="1:44" ht="12.75" customHeight="1" x14ac:dyDescent="0.15">
      <c r="A69" s="300"/>
      <c r="B69" s="157"/>
      <c r="C69" s="211"/>
      <c r="E69" s="169"/>
      <c r="F69" s="170"/>
      <c r="G69" s="178"/>
      <c r="H69" s="178"/>
      <c r="I69" s="178"/>
      <c r="J69" s="178"/>
      <c r="K69" s="179"/>
      <c r="L69" s="157"/>
      <c r="M69" s="157"/>
      <c r="N69" s="157" t="s">
        <v>323</v>
      </c>
      <c r="O69" s="157"/>
      <c r="P69" s="157"/>
      <c r="Q69" s="157"/>
      <c r="R69" s="182"/>
      <c r="S69" s="157"/>
      <c r="T69" s="157"/>
      <c r="U69" s="157"/>
      <c r="V69" s="157"/>
      <c r="W69" s="157"/>
      <c r="X69" s="157"/>
      <c r="Y69" s="237"/>
      <c r="Z69" s="237"/>
      <c r="AA69" s="178"/>
      <c r="AB69" s="178"/>
      <c r="AC69" s="178"/>
      <c r="AD69" s="178"/>
      <c r="AE69" s="178"/>
      <c r="AF69" s="178"/>
      <c r="AG69" s="178"/>
      <c r="AH69" s="169"/>
      <c r="AI69" s="157"/>
      <c r="AJ69" s="157"/>
      <c r="AK69" s="157"/>
      <c r="AL69" s="169"/>
      <c r="AM69" s="170"/>
      <c r="AN69" s="178"/>
      <c r="AO69" s="171"/>
      <c r="AP69" s="168"/>
      <c r="AQ69" s="168"/>
      <c r="AR69" s="168"/>
    </row>
    <row r="70" spans="1:44" ht="12.75" customHeight="1" x14ac:dyDescent="0.15">
      <c r="A70" s="300"/>
      <c r="B70" s="157"/>
      <c r="C70" s="189"/>
      <c r="D70" s="181"/>
      <c r="E70" s="177"/>
      <c r="F70" s="180"/>
      <c r="G70" s="173"/>
      <c r="H70" s="173"/>
      <c r="I70" s="173"/>
      <c r="J70" s="173"/>
      <c r="K70" s="174"/>
      <c r="L70" s="175"/>
      <c r="M70" s="216" t="s">
        <v>71</v>
      </c>
      <c r="N70" s="175" t="s">
        <v>327</v>
      </c>
      <c r="O70" s="175"/>
      <c r="P70" s="175"/>
      <c r="Q70" s="175"/>
      <c r="R70" s="190"/>
      <c r="S70" s="175"/>
      <c r="T70" s="175"/>
      <c r="U70" s="175"/>
      <c r="V70" s="175"/>
      <c r="W70" s="175"/>
      <c r="X70" s="175"/>
      <c r="Y70" s="176"/>
      <c r="Z70" s="176"/>
      <c r="AA70" s="173"/>
      <c r="AB70" s="173"/>
      <c r="AC70" s="173"/>
      <c r="AD70" s="173"/>
      <c r="AE70" s="173"/>
      <c r="AF70" s="173"/>
      <c r="AG70" s="173"/>
      <c r="AH70" s="177"/>
      <c r="AI70" s="157"/>
      <c r="AJ70" s="157"/>
      <c r="AK70" s="157"/>
      <c r="AL70" s="169"/>
      <c r="AM70" s="170"/>
      <c r="AN70" s="178"/>
      <c r="AO70" s="171"/>
      <c r="AP70" s="168"/>
      <c r="AQ70" s="168"/>
      <c r="AR70" s="168"/>
    </row>
    <row r="71" spans="1:44" ht="12.75" customHeight="1" x14ac:dyDescent="0.15">
      <c r="A71" s="300"/>
      <c r="B71" s="157"/>
      <c r="C71" s="299" t="s">
        <v>241</v>
      </c>
      <c r="E71" s="169"/>
      <c r="F71" s="170" t="s">
        <v>402</v>
      </c>
      <c r="G71" s="178"/>
      <c r="H71" s="178"/>
      <c r="I71" s="178"/>
      <c r="J71" s="178"/>
      <c r="K71" s="179"/>
      <c r="L71" s="213" t="s">
        <v>71</v>
      </c>
      <c r="M71" s="184" t="s">
        <v>246</v>
      </c>
      <c r="N71" s="185"/>
      <c r="O71" s="186" t="s">
        <v>36</v>
      </c>
      <c r="P71" s="497">
        <f>'申請書 (4面) '!H55</f>
        <v>0</v>
      </c>
      <c r="Q71" s="497"/>
      <c r="R71" s="497"/>
      <c r="S71" s="497"/>
      <c r="T71" s="186" t="s">
        <v>37</v>
      </c>
      <c r="U71" s="186"/>
      <c r="V71" s="186" t="s">
        <v>187</v>
      </c>
      <c r="W71" s="498" t="s">
        <v>258</v>
      </c>
      <c r="X71" s="499"/>
      <c r="Y71" s="185"/>
      <c r="Z71" s="187"/>
      <c r="AA71" s="184"/>
      <c r="AB71" s="157"/>
      <c r="AC71" s="178"/>
      <c r="AD71" s="178"/>
      <c r="AE71" s="157"/>
      <c r="AF71" s="178"/>
      <c r="AG71" s="178"/>
      <c r="AH71" s="169"/>
      <c r="AI71" s="157"/>
      <c r="AJ71" s="157"/>
      <c r="AK71" s="157"/>
      <c r="AL71" s="169"/>
      <c r="AM71" s="170"/>
      <c r="AN71" s="178"/>
      <c r="AO71" s="171"/>
      <c r="AP71" s="168"/>
      <c r="AQ71" s="168"/>
    </row>
    <row r="72" spans="1:44" ht="6.75" customHeight="1" x14ac:dyDescent="0.15">
      <c r="A72" s="301"/>
      <c r="B72" s="175"/>
      <c r="C72" s="189"/>
      <c r="D72" s="181"/>
      <c r="E72" s="177"/>
      <c r="F72" s="238"/>
      <c r="G72" s="173"/>
      <c r="H72" s="173"/>
      <c r="I72" s="173"/>
      <c r="J72" s="173"/>
      <c r="K72" s="174"/>
      <c r="L72" s="180"/>
      <c r="M72" s="175"/>
      <c r="N72" s="175"/>
      <c r="O72" s="175"/>
      <c r="P72" s="175"/>
      <c r="Q72" s="175"/>
      <c r="R72" s="175"/>
      <c r="S72" s="175"/>
      <c r="T72" s="175"/>
      <c r="U72" s="175"/>
      <c r="V72" s="175"/>
      <c r="W72" s="175"/>
      <c r="X72" s="175"/>
      <c r="Y72" s="176"/>
      <c r="Z72" s="176"/>
      <c r="AA72" s="173"/>
      <c r="AB72" s="173"/>
      <c r="AC72" s="173"/>
      <c r="AD72" s="173"/>
      <c r="AE72" s="173"/>
      <c r="AF72" s="173"/>
      <c r="AG72" s="173"/>
      <c r="AH72" s="177"/>
      <c r="AI72" s="175"/>
      <c r="AJ72" s="175"/>
      <c r="AK72" s="175"/>
      <c r="AL72" s="177"/>
      <c r="AM72" s="180"/>
      <c r="AN72" s="173"/>
      <c r="AO72" s="191"/>
      <c r="AP72" s="168"/>
      <c r="AQ72" s="168"/>
    </row>
    <row r="73" spans="1:44" ht="12.75" customHeight="1" x14ac:dyDescent="0.15">
      <c r="A73" s="257" t="s">
        <v>240</v>
      </c>
      <c r="D73" s="258"/>
      <c r="E73" s="169"/>
      <c r="F73" s="157" t="s">
        <v>332</v>
      </c>
      <c r="G73" s="178"/>
      <c r="H73" s="178"/>
      <c r="I73" s="178"/>
      <c r="J73" s="178"/>
      <c r="K73" s="178"/>
      <c r="L73" s="215" t="str">
        <f>'申請書 (3面) '!C22</f>
        <v>□</v>
      </c>
      <c r="M73" s="157" t="s">
        <v>270</v>
      </c>
      <c r="N73" s="157"/>
      <c r="O73" s="157"/>
      <c r="P73" s="157"/>
      <c r="Q73" s="157"/>
      <c r="R73" s="178"/>
      <c r="S73" s="182"/>
      <c r="T73" s="157" t="s">
        <v>264</v>
      </c>
      <c r="U73" s="182"/>
      <c r="V73" s="157"/>
      <c r="W73" s="157"/>
      <c r="X73" s="157"/>
      <c r="Y73" s="513">
        <f>'申請書 (3面) '!I22</f>
        <v>0</v>
      </c>
      <c r="Z73" s="513"/>
      <c r="AA73" s="513"/>
      <c r="AB73" s="178" t="s">
        <v>355</v>
      </c>
      <c r="AC73" s="178"/>
      <c r="AD73" s="178"/>
      <c r="AE73" s="178"/>
      <c r="AF73" s="178"/>
      <c r="AG73" s="178"/>
      <c r="AH73" s="169"/>
      <c r="AI73" s="214" t="s">
        <v>72</v>
      </c>
      <c r="AJ73" s="517" t="s">
        <v>188</v>
      </c>
      <c r="AK73" s="517"/>
      <c r="AL73" s="518"/>
      <c r="AM73" s="170"/>
      <c r="AN73" s="178"/>
      <c r="AO73" s="171"/>
      <c r="AP73" s="168"/>
      <c r="AQ73" s="168"/>
      <c r="AR73" s="168"/>
    </row>
    <row r="74" spans="1:44" ht="12.75" customHeight="1" x14ac:dyDescent="0.15">
      <c r="A74" s="257" t="s">
        <v>208</v>
      </c>
      <c r="D74" s="258"/>
      <c r="E74" s="169"/>
      <c r="F74" s="170" t="s">
        <v>331</v>
      </c>
      <c r="H74" s="178"/>
      <c r="I74" s="178"/>
      <c r="J74" s="178"/>
      <c r="K74" s="178"/>
      <c r="L74" s="215" t="str">
        <f>'申請書 (3面) '!C23</f>
        <v>□</v>
      </c>
      <c r="M74" s="157" t="s">
        <v>273</v>
      </c>
      <c r="N74" s="157"/>
      <c r="O74" s="157"/>
      <c r="P74" s="157"/>
      <c r="Q74" s="182"/>
      <c r="R74" s="157"/>
      <c r="S74" s="157"/>
      <c r="T74" s="157"/>
      <c r="U74" s="157"/>
      <c r="V74" s="157"/>
      <c r="W74" s="157"/>
      <c r="Y74" s="255" t="s">
        <v>356</v>
      </c>
      <c r="Z74" s="255"/>
      <c r="AA74" s="157"/>
      <c r="AB74" s="157"/>
      <c r="AC74" s="178"/>
      <c r="AD74" s="178"/>
      <c r="AE74" s="178"/>
      <c r="AF74" s="178"/>
      <c r="AG74" s="237"/>
      <c r="AH74" s="169"/>
      <c r="AI74" s="214"/>
      <c r="AJ74" s="519"/>
      <c r="AK74" s="519"/>
      <c r="AL74" s="520"/>
      <c r="AM74" s="170"/>
      <c r="AN74" s="178"/>
      <c r="AO74" s="171"/>
      <c r="AP74" s="168"/>
      <c r="AQ74" s="168"/>
      <c r="AR74" s="168"/>
    </row>
    <row r="75" spans="1:44" ht="12.75" customHeight="1" x14ac:dyDescent="0.15">
      <c r="A75" s="257"/>
      <c r="D75" s="258"/>
      <c r="E75" s="169"/>
      <c r="F75" s="291" t="s">
        <v>366</v>
      </c>
      <c r="G75" s="178"/>
      <c r="H75" s="178"/>
      <c r="I75" s="178"/>
      <c r="J75" s="178"/>
      <c r="K75" s="178"/>
      <c r="L75" s="215" t="str">
        <f>'申請書 (3面) '!C24</f>
        <v>□</v>
      </c>
      <c r="M75" s="157" t="s">
        <v>274</v>
      </c>
      <c r="N75" s="157"/>
      <c r="O75" s="157"/>
      <c r="P75" s="157"/>
      <c r="Q75" s="182"/>
      <c r="R75" s="157"/>
      <c r="S75" s="157"/>
      <c r="T75" s="157"/>
      <c r="U75" s="157"/>
      <c r="V75" s="157"/>
      <c r="W75" s="157"/>
      <c r="X75" s="157"/>
      <c r="Y75" s="157"/>
      <c r="Z75" s="255"/>
      <c r="AA75" s="157"/>
      <c r="AB75" s="157"/>
      <c r="AC75" s="178"/>
      <c r="AD75" s="178"/>
      <c r="AE75" s="178"/>
      <c r="AF75" s="178"/>
      <c r="AG75" s="237"/>
      <c r="AH75" s="169"/>
      <c r="AI75" s="214"/>
      <c r="AJ75" s="519"/>
      <c r="AK75" s="519"/>
      <c r="AL75" s="520"/>
      <c r="AM75" s="170"/>
      <c r="AN75" s="178"/>
      <c r="AO75" s="171"/>
      <c r="AP75" s="168"/>
      <c r="AQ75" s="168"/>
      <c r="AR75" s="168"/>
    </row>
    <row r="76" spans="1:44" ht="12.75" customHeight="1" x14ac:dyDescent="0.15">
      <c r="A76" s="257"/>
      <c r="D76" s="258"/>
      <c r="E76" s="169"/>
      <c r="F76" s="238"/>
      <c r="G76" s="173"/>
      <c r="H76" s="173"/>
      <c r="I76" s="173"/>
      <c r="J76" s="173"/>
      <c r="K76" s="173"/>
      <c r="L76" s="219" t="str">
        <f>'申請書 (3面) '!C25</f>
        <v>□</v>
      </c>
      <c r="M76" s="175" t="s">
        <v>363</v>
      </c>
      <c r="N76" s="175"/>
      <c r="O76" s="175"/>
      <c r="P76" s="175"/>
      <c r="Q76" s="175"/>
      <c r="R76" s="175"/>
      <c r="S76" s="175"/>
      <c r="T76" s="175"/>
      <c r="U76" s="175"/>
      <c r="V76" s="175"/>
      <c r="W76" s="175"/>
      <c r="X76" s="175"/>
      <c r="Y76" s="175"/>
      <c r="Z76" s="236"/>
      <c r="AA76" s="175"/>
      <c r="AB76" s="175"/>
      <c r="AC76" s="173"/>
      <c r="AD76" s="173"/>
      <c r="AE76" s="173"/>
      <c r="AF76" s="173"/>
      <c r="AG76" s="176"/>
      <c r="AH76" s="177"/>
      <c r="AI76" s="214"/>
      <c r="AJ76" s="519"/>
      <c r="AK76" s="519"/>
      <c r="AL76" s="520"/>
      <c r="AM76" s="170"/>
      <c r="AN76" s="178"/>
      <c r="AO76" s="171"/>
      <c r="AP76" s="168"/>
      <c r="AQ76" s="168"/>
      <c r="AR76" s="168"/>
    </row>
    <row r="77" spans="1:44" ht="12.75" customHeight="1" thickBot="1" x14ac:dyDescent="0.2">
      <c r="A77" s="259"/>
      <c r="B77" s="242"/>
      <c r="C77" s="242"/>
      <c r="D77" s="260"/>
      <c r="E77" s="203"/>
      <c r="F77" s="206" t="s">
        <v>262</v>
      </c>
      <c r="G77" s="205"/>
      <c r="H77" s="205"/>
      <c r="I77" s="205"/>
      <c r="J77" s="205"/>
      <c r="K77" s="205"/>
      <c r="L77" s="243" t="str">
        <f>'申請書 (3面) '!C36</f>
        <v>□</v>
      </c>
      <c r="M77" s="204" t="s">
        <v>253</v>
      </c>
      <c r="N77" s="204"/>
      <c r="O77" s="204"/>
      <c r="P77" s="302"/>
      <c r="Q77" s="303" t="str">
        <f>'申請書 (3面) '!C35</f>
        <v>□</v>
      </c>
      <c r="R77" s="302" t="s">
        <v>252</v>
      </c>
      <c r="S77" s="242"/>
      <c r="T77" s="204"/>
      <c r="U77" s="204"/>
      <c r="V77" s="204"/>
      <c r="W77" s="204"/>
      <c r="X77" s="204"/>
      <c r="Y77" s="207"/>
      <c r="Z77" s="207"/>
      <c r="AA77" s="205"/>
      <c r="AB77" s="205"/>
      <c r="AC77" s="205"/>
      <c r="AD77" s="205"/>
      <c r="AE77" s="205"/>
      <c r="AF77" s="205"/>
      <c r="AG77" s="205"/>
      <c r="AH77" s="203"/>
      <c r="AI77" s="206"/>
      <c r="AJ77" s="204"/>
      <c r="AK77" s="204"/>
      <c r="AL77" s="203"/>
      <c r="AM77" s="206"/>
      <c r="AN77" s="205"/>
      <c r="AO77" s="208"/>
      <c r="AP77" s="168"/>
      <c r="AQ77" s="168"/>
      <c r="AR77" s="168"/>
    </row>
    <row r="78" spans="1:44" ht="12" customHeight="1" x14ac:dyDescent="0.15">
      <c r="A78" s="76"/>
      <c r="B78" s="245"/>
      <c r="C78" s="157"/>
      <c r="D78" s="157"/>
      <c r="E78" s="157"/>
      <c r="F78" s="157"/>
      <c r="G78" s="178"/>
      <c r="H78" s="178"/>
      <c r="I78" s="178"/>
      <c r="J78" s="178"/>
      <c r="K78" s="178"/>
      <c r="L78" s="178"/>
      <c r="M78" s="178"/>
      <c r="N78" s="178"/>
      <c r="O78" s="157"/>
      <c r="P78" s="157"/>
      <c r="Q78" s="157"/>
      <c r="R78" s="157"/>
      <c r="S78" s="157"/>
      <c r="T78" s="157"/>
      <c r="U78" s="157"/>
      <c r="V78" s="157"/>
      <c r="AA78" s="157"/>
      <c r="AB78" s="157"/>
      <c r="AC78" s="157"/>
      <c r="AD78" s="157"/>
      <c r="AE78" s="157"/>
      <c r="AF78" s="157"/>
      <c r="AG78" s="157"/>
      <c r="AH78" s="157"/>
      <c r="AI78" s="157"/>
      <c r="AJ78" s="157"/>
      <c r="AK78" s="157"/>
      <c r="AL78" s="157"/>
      <c r="AM78" s="157"/>
      <c r="AN78" s="157"/>
      <c r="AO78" s="157"/>
      <c r="AP78" s="168"/>
      <c r="AQ78" s="168"/>
      <c r="AR78" s="168"/>
    </row>
    <row r="79" spans="1:44" ht="12" customHeight="1" x14ac:dyDescent="0.15">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57"/>
      <c r="AL79" s="157"/>
      <c r="AM79" s="157"/>
      <c r="AN79" s="168"/>
      <c r="AO79" s="168"/>
      <c r="AP79" s="168"/>
      <c r="AQ79" s="168"/>
      <c r="AR79" s="168"/>
    </row>
    <row r="80" spans="1:44" ht="12" customHeight="1" x14ac:dyDescent="0.15">
      <c r="AQ80" s="168"/>
      <c r="AR80" s="168"/>
    </row>
    <row r="81" spans="43:44" ht="12" customHeight="1" x14ac:dyDescent="0.15">
      <c r="AQ81" s="168"/>
      <c r="AR81" s="168"/>
    </row>
    <row r="82" spans="43:44" ht="12" customHeight="1" x14ac:dyDescent="0.15">
      <c r="AQ82" s="168"/>
      <c r="AR82" s="168"/>
    </row>
    <row r="83" spans="43:44" ht="12" customHeight="1" x14ac:dyDescent="0.15">
      <c r="AQ83" s="168"/>
      <c r="AR83" s="168"/>
    </row>
    <row r="84" spans="43:44" ht="12" customHeight="1" x14ac:dyDescent="0.15">
      <c r="AQ84" s="168"/>
      <c r="AR84" s="168"/>
    </row>
    <row r="85" spans="43:44" ht="12" customHeight="1" x14ac:dyDescent="0.15">
      <c r="AQ85" s="168"/>
      <c r="AR85" s="168"/>
    </row>
    <row r="86" spans="43:44" ht="12" customHeight="1" x14ac:dyDescent="0.15">
      <c r="AQ86" s="168"/>
      <c r="AR86" s="168"/>
    </row>
    <row r="87" spans="43:44" ht="12" customHeight="1" x14ac:dyDescent="0.15">
      <c r="AQ87" s="168"/>
      <c r="AR87" s="168"/>
    </row>
    <row r="88" spans="43:44" ht="12" customHeight="1" x14ac:dyDescent="0.15">
      <c r="AQ88" s="168"/>
      <c r="AR88" s="168"/>
    </row>
    <row r="89" spans="43:44" ht="12" customHeight="1" x14ac:dyDescent="0.15">
      <c r="AQ89" s="168"/>
      <c r="AR89" s="168"/>
    </row>
    <row r="90" spans="43:44" ht="12" customHeight="1" x14ac:dyDescent="0.15">
      <c r="AQ90" s="168"/>
      <c r="AR90" s="168"/>
    </row>
    <row r="91" spans="43:44" ht="12" customHeight="1" x14ac:dyDescent="0.15">
      <c r="AQ91" s="168"/>
      <c r="AR91" s="168"/>
    </row>
    <row r="92" spans="43:44" ht="12" customHeight="1" x14ac:dyDescent="0.15">
      <c r="AQ92" s="168"/>
      <c r="AR92" s="168"/>
    </row>
    <row r="93" spans="43:44" ht="12" customHeight="1" x14ac:dyDescent="0.15"/>
    <row r="94" spans="43:44" ht="12" customHeight="1" x14ac:dyDescent="0.15"/>
    <row r="95" spans="43:44" ht="12" customHeight="1" x14ac:dyDescent="0.15"/>
    <row r="96" spans="43:44" ht="12" customHeight="1" x14ac:dyDescent="0.15"/>
    <row r="97" spans="1:53" ht="12" customHeight="1" x14ac:dyDescent="0.15"/>
    <row r="98" spans="1:53" ht="12" customHeight="1" x14ac:dyDescent="0.15"/>
    <row r="99" spans="1:53" ht="12" customHeight="1" x14ac:dyDescent="0.15"/>
    <row r="100" spans="1:53" ht="12" customHeight="1" x14ac:dyDescent="0.15"/>
    <row r="101" spans="1:53" s="209" customFormat="1" ht="12" customHeight="1" x14ac:dyDescent="0.1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row>
    <row r="102" spans="1:53" s="209" customFormat="1" ht="12" customHeight="1" x14ac:dyDescent="0.1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row>
    <row r="103" spans="1:53" s="209" customFormat="1" ht="12" customHeight="1" x14ac:dyDescent="0.1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row>
    <row r="104" spans="1:53" s="209" customFormat="1" ht="12" customHeight="1" x14ac:dyDescent="0.1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row>
    <row r="105" spans="1:53" s="209" customFormat="1" ht="12" customHeight="1" x14ac:dyDescent="0.1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row>
    <row r="106" spans="1:53" s="209" customFormat="1" ht="12" customHeight="1" x14ac:dyDescent="0.1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row>
    <row r="107" spans="1:53" s="209" customFormat="1" ht="12" customHeight="1" x14ac:dyDescent="0.1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row>
    <row r="108" spans="1:53" s="209" customFormat="1" ht="12" customHeight="1" x14ac:dyDescent="0.1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row>
    <row r="109" spans="1:53" s="209" customFormat="1" ht="12" customHeight="1" x14ac:dyDescent="0.1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row>
    <row r="110" spans="1:53" s="209" customFormat="1" ht="12" customHeight="1" x14ac:dyDescent="0.1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row>
    <row r="111" spans="1:53" s="209" customFormat="1" ht="12" customHeight="1" x14ac:dyDescent="0.1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row>
    <row r="112" spans="1:53" s="209" customFormat="1" ht="12" customHeight="1" x14ac:dyDescent="0.1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row>
    <row r="113" spans="1:44" s="209" customFormat="1" ht="12" customHeight="1" x14ac:dyDescent="0.1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row>
    <row r="114" spans="1:44" s="209" customFormat="1" ht="12" customHeight="1" x14ac:dyDescent="0.1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row>
    <row r="115" spans="1:44" s="209" customFormat="1" ht="12" customHeight="1" x14ac:dyDescent="0.1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row>
    <row r="116" spans="1:44" s="209" customFormat="1" ht="12" customHeight="1" x14ac:dyDescent="0.1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row>
    <row r="117" spans="1:44" s="209" customFormat="1" ht="12" customHeight="1" x14ac:dyDescent="0.1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row>
    <row r="118" spans="1:44" s="209" customFormat="1" ht="12" customHeight="1"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row>
    <row r="119" spans="1:44" s="209" customFormat="1" ht="12" customHeight="1"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row>
    <row r="120" spans="1:44" s="209" customFormat="1" ht="12" customHeight="1" x14ac:dyDescent="0.1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row>
    <row r="121" spans="1:44" s="209" customFormat="1" ht="12" customHeight="1" x14ac:dyDescent="0.1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row>
    <row r="122" spans="1:44" s="209" customFormat="1" ht="12" customHeight="1" x14ac:dyDescent="0.1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row>
    <row r="123" spans="1:44" s="209" customFormat="1" ht="12" customHeight="1"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row>
    <row r="124" spans="1:44" s="209" customFormat="1" ht="12" customHeight="1" x14ac:dyDescent="0.1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row>
    <row r="125" spans="1:44" s="209" customFormat="1" ht="12" customHeight="1" x14ac:dyDescent="0.1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row>
    <row r="126" spans="1:44" s="209" customFormat="1" ht="12" customHeight="1" x14ac:dyDescent="0.1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row>
    <row r="127" spans="1:44" s="209" customFormat="1" ht="12" customHeight="1" x14ac:dyDescent="0.1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row>
    <row r="128" spans="1:44" s="209" customFormat="1" ht="12" customHeight="1" x14ac:dyDescent="0.15">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row>
    <row r="129" spans="1:44" s="209" customFormat="1" ht="12" customHeight="1" x14ac:dyDescent="0.15">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row>
    <row r="130" spans="1:44" s="209" customFormat="1" ht="12" customHeight="1" x14ac:dyDescent="0.15">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row>
    <row r="131" spans="1:44" s="209" customFormat="1" ht="12" customHeight="1" x14ac:dyDescent="0.1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row>
    <row r="132" spans="1:44" s="209" customFormat="1" ht="12" customHeight="1" x14ac:dyDescent="0.1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row>
    <row r="133" spans="1:44" s="209" customFormat="1" ht="12" customHeight="1" x14ac:dyDescent="0.1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row>
    <row r="134" spans="1:44" s="209" customFormat="1" ht="12" customHeight="1" x14ac:dyDescent="0.1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row>
    <row r="135" spans="1:44" s="209" customFormat="1" x14ac:dyDescent="0.1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row>
    <row r="136" spans="1:44" s="209" customFormat="1" x14ac:dyDescent="0.1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row>
    <row r="137" spans="1:44" s="209" customFormat="1" x14ac:dyDescent="0.1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row>
    <row r="138" spans="1:44" s="209" customFormat="1" x14ac:dyDescent="0.1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row>
    <row r="139" spans="1:44" s="209" customFormat="1" x14ac:dyDescent="0.1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row>
    <row r="140" spans="1:44" s="209" customFormat="1" x14ac:dyDescent="0.1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row>
    <row r="141" spans="1:44" s="209" customFormat="1" x14ac:dyDescent="0.1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row>
    <row r="142" spans="1:44" s="209" customFormat="1" x14ac:dyDescent="0.1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row>
    <row r="143" spans="1:44" s="209" customFormat="1" x14ac:dyDescent="0.1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row>
    <row r="144" spans="1:44" s="209"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row>
    <row r="145" spans="1:53" s="209"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row>
    <row r="146" spans="1:53" s="209"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row>
    <row r="147" spans="1:53" s="209" customFormat="1" x14ac:dyDescent="0.1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row>
    <row r="148" spans="1:53" s="209" customFormat="1" x14ac:dyDescent="0.1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row>
    <row r="149" spans="1:53" s="209" customFormat="1" x14ac:dyDescent="0.1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row>
    <row r="150" spans="1:53" x14ac:dyDescent="0.15">
      <c r="AS150" s="209"/>
      <c r="AT150" s="209"/>
      <c r="AU150" s="209"/>
      <c r="AV150" s="209"/>
      <c r="AW150" s="209"/>
      <c r="AX150" s="209"/>
      <c r="AY150" s="209"/>
      <c r="AZ150" s="209"/>
      <c r="BA150" s="209"/>
    </row>
  </sheetData>
  <sheetProtection algorithmName="SHA-512" hashValue="xZv091uxy3HAAkWCwHnVSafMCfsCTBZkjL0VBvoMRrLyEcFkhXZ56HZbGlJqtRU6JXdLZgPbHF+w3R26tFibgA==" saltValue="yOVpYXzMgfA2jtbuwQpylA==" spinCount="100000" sheet="1" objects="1" scenarios="1"/>
  <mergeCells count="53">
    <mergeCell ref="AS9:AU9"/>
    <mergeCell ref="AE1:AJ1"/>
    <mergeCell ref="H4:AH4"/>
    <mergeCell ref="AI4:AO4"/>
    <mergeCell ref="H5:AO5"/>
    <mergeCell ref="H6:AO6"/>
    <mergeCell ref="A10:E11"/>
    <mergeCell ref="F10:AL10"/>
    <mergeCell ref="AM10:AO11"/>
    <mergeCell ref="F11:K11"/>
    <mergeCell ref="L11:AH11"/>
    <mergeCell ref="AI11:AL11"/>
    <mergeCell ref="AD14:AE14"/>
    <mergeCell ref="F15:I16"/>
    <mergeCell ref="U15:X15"/>
    <mergeCell ref="AD15:AE15"/>
    <mergeCell ref="U16:X16"/>
    <mergeCell ref="AJ21:AL21"/>
    <mergeCell ref="AD16:AE16"/>
    <mergeCell ref="F17:I18"/>
    <mergeCell ref="U17:X17"/>
    <mergeCell ref="AD17:AE17"/>
    <mergeCell ref="U18:X18"/>
    <mergeCell ref="AD18:AE18"/>
    <mergeCell ref="AD19:AE19"/>
    <mergeCell ref="AJ19:AL19"/>
    <mergeCell ref="U20:X20"/>
    <mergeCell ref="AD20:AE20"/>
    <mergeCell ref="AJ20:AL20"/>
    <mergeCell ref="AE22:AF22"/>
    <mergeCell ref="AJ33:AL33"/>
    <mergeCell ref="Q28:V28"/>
    <mergeCell ref="AJ31:AL31"/>
    <mergeCell ref="AJ32:AL32"/>
    <mergeCell ref="Y73:AA73"/>
    <mergeCell ref="AJ73:AL73"/>
    <mergeCell ref="AJ74:AL74"/>
    <mergeCell ref="AJ75:AL75"/>
    <mergeCell ref="AJ76:AL76"/>
    <mergeCell ref="B12:B21"/>
    <mergeCell ref="A12:A23"/>
    <mergeCell ref="C14:E18"/>
    <mergeCell ref="P71:S71"/>
    <mergeCell ref="W71:X71"/>
    <mergeCell ref="V22:Y22"/>
    <mergeCell ref="F44:K46"/>
    <mergeCell ref="Y63:Z63"/>
    <mergeCell ref="F19:I21"/>
    <mergeCell ref="U19:X19"/>
    <mergeCell ref="Q12:T12"/>
    <mergeCell ref="Z12:AA12"/>
    <mergeCell ref="F14:I14"/>
    <mergeCell ref="U14:X14"/>
  </mergeCells>
  <phoneticPr fontId="1"/>
  <dataValidations disablePrompts="1" count="1">
    <dataValidation type="list" allowBlank="1" showInputMessage="1" showErrorMessage="1" sqref="P26 S26 X26 L36 N50 N48 P14:P20 Q55:Q56 L24 N52 N54 L57:L59 M13 F56 M33:M34 M26 L62 M63:M66 L67 M68 N46 M40:M41 T60:T61 L12 W46 AI73:AI76 J21 L22 M29 N8:N9 H8:H9 M70 AI24:AI33 L71 X30 N30:N31 L73:L77 Q77 AI12:AI21" xr:uid="{B82ED47A-18B6-4CE7-A179-B8116627E3E2}">
      <formula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oddFooter>&amp;L&amp;8[水準Ｃ] 東京ゼロエミ　GE_5.01&amp;R&amp;8(株) グッド・アイズ建築検査機構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A230F-3F4A-4948-B433-FF6BFCEFF54A}">
  <sheetPr>
    <tabColor rgb="FFFFC000"/>
  </sheetPr>
  <dimension ref="A1:AV119"/>
  <sheetViews>
    <sheetView showGridLines="0" showZeros="0" view="pageBreakPreview" zoomScaleNormal="100" zoomScaleSheetLayoutView="100" workbookViewId="0">
      <selection activeCell="AP1" sqref="AP1"/>
    </sheetView>
  </sheetViews>
  <sheetFormatPr defaultRowHeight="13.5" x14ac:dyDescent="0.15"/>
  <cols>
    <col min="1" max="38" width="2.625" customWidth="1"/>
    <col min="39" max="41" width="2" customWidth="1"/>
    <col min="42" max="42" width="9" customWidth="1"/>
    <col min="43" max="43" width="2.375" hidden="1" customWidth="1"/>
    <col min="44" max="44" width="5.125" hidden="1" customWidth="1"/>
    <col min="45" max="45" width="7" hidden="1" customWidth="1"/>
    <col min="46" max="46" width="5.125" hidden="1" customWidth="1"/>
    <col min="47" max="47" width="7" hidden="1" customWidth="1"/>
  </cols>
  <sheetData>
    <row r="1" spans="1:48" ht="12" customHeight="1" x14ac:dyDescent="0.15">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550" t="s">
        <v>400</v>
      </c>
      <c r="AF1" s="551"/>
      <c r="AG1" s="551"/>
      <c r="AH1" s="551"/>
      <c r="AI1" s="551"/>
      <c r="AJ1" s="552"/>
      <c r="AK1" s="157"/>
      <c r="AL1" s="157"/>
      <c r="AM1" s="157"/>
      <c r="AN1" s="158"/>
      <c r="AO1" s="159"/>
      <c r="AP1" s="161"/>
      <c r="AQ1" s="76"/>
      <c r="AR1" s="76"/>
      <c r="AS1" s="76"/>
      <c r="AV1" s="76"/>
    </row>
    <row r="2" spans="1:48" s="76" customFormat="1" ht="14.25" x14ac:dyDescent="0.15">
      <c r="A2" s="160" t="s">
        <v>242</v>
      </c>
      <c r="AO2" s="161" t="s">
        <v>174</v>
      </c>
    </row>
    <row r="3" spans="1:48" s="76" customFormat="1" ht="12" customHeight="1" thickBot="1" x14ac:dyDescent="0.2"/>
    <row r="4" spans="1:48" s="76" customFormat="1" ht="15" customHeight="1" x14ac:dyDescent="0.15">
      <c r="A4" s="162" t="s">
        <v>175</v>
      </c>
      <c r="B4" s="163"/>
      <c r="C4" s="163"/>
      <c r="D4" s="271"/>
      <c r="E4" s="163"/>
      <c r="F4" s="163"/>
      <c r="G4" s="163" t="s">
        <v>70</v>
      </c>
      <c r="H4" s="553">
        <f>'申請書 (3面) '!G4</f>
        <v>0</v>
      </c>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5"/>
      <c r="AI4" s="556"/>
      <c r="AJ4" s="557"/>
      <c r="AK4" s="557"/>
      <c r="AL4" s="557"/>
      <c r="AM4" s="557"/>
      <c r="AN4" s="557"/>
      <c r="AO4" s="558"/>
      <c r="AP4" s="262" t="s">
        <v>336</v>
      </c>
    </row>
    <row r="5" spans="1:48" s="76" customFormat="1" ht="15" customHeight="1" x14ac:dyDescent="0.15">
      <c r="A5" s="164" t="s">
        <v>176</v>
      </c>
      <c r="B5" s="165"/>
      <c r="C5" s="165"/>
      <c r="D5" s="269"/>
      <c r="E5" s="165"/>
      <c r="F5" s="165"/>
      <c r="G5" s="165" t="s">
        <v>70</v>
      </c>
      <c r="H5" s="559" t="str">
        <f>'申請書 (3面) '!G5</f>
        <v>東京都</v>
      </c>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1"/>
      <c r="AP5" s="261" t="s">
        <v>337</v>
      </c>
    </row>
    <row r="6" spans="1:48" s="76" customFormat="1" ht="15" customHeight="1" thickBot="1" x14ac:dyDescent="0.2">
      <c r="A6" s="166" t="s">
        <v>177</v>
      </c>
      <c r="B6" s="167"/>
      <c r="C6" s="167"/>
      <c r="D6" s="270"/>
      <c r="E6" s="167"/>
      <c r="F6" s="167"/>
      <c r="G6" s="167" t="s">
        <v>70</v>
      </c>
      <c r="H6" s="562">
        <f>'申請書 (2面)'!F21</f>
        <v>0</v>
      </c>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63"/>
      <c r="AO6" s="564"/>
    </row>
    <row r="7" spans="1:48" s="76" customFormat="1" ht="12" customHeight="1" x14ac:dyDescent="0.15"/>
    <row r="8" spans="1:48" s="76" customFormat="1" ht="12" customHeight="1" x14ac:dyDescent="0.15"/>
    <row r="9" spans="1:48" ht="12" customHeight="1" thickBot="1" x14ac:dyDescent="0.2">
      <c r="A9" s="231" t="s">
        <v>36</v>
      </c>
      <c r="B9" s="296" t="str">
        <f>'申請書 (4面) '!C11</f>
        <v>□</v>
      </c>
      <c r="C9" s="232" t="s">
        <v>282</v>
      </c>
      <c r="D9" s="232"/>
      <c r="E9" s="232"/>
      <c r="F9" s="296" t="str">
        <f>'申請書 (4面) '!C12</f>
        <v>□</v>
      </c>
      <c r="G9" s="232" t="s">
        <v>283</v>
      </c>
      <c r="H9" s="232"/>
      <c r="I9" s="232" t="s">
        <v>37</v>
      </c>
      <c r="J9" s="232"/>
      <c r="K9" s="232"/>
      <c r="L9" s="232"/>
      <c r="M9" s="232"/>
      <c r="N9" s="157"/>
      <c r="O9" s="157"/>
      <c r="P9" s="157"/>
      <c r="Q9" s="157"/>
      <c r="R9" s="157"/>
      <c r="S9" s="157"/>
      <c r="T9" s="157"/>
      <c r="U9" s="157"/>
      <c r="V9" s="157"/>
      <c r="W9" s="157"/>
      <c r="X9" s="157"/>
      <c r="Y9" s="157"/>
      <c r="Z9" s="157"/>
      <c r="AA9" s="157"/>
      <c r="AB9" s="157"/>
      <c r="AC9" s="157"/>
      <c r="AD9" s="157"/>
      <c r="AE9" s="157"/>
      <c r="AF9" s="157"/>
      <c r="AG9" s="157" t="s">
        <v>178</v>
      </c>
      <c r="AH9" s="157"/>
      <c r="AI9" s="157"/>
      <c r="AJ9" s="157"/>
      <c r="AK9" s="157"/>
      <c r="AL9" s="157"/>
      <c r="AM9" s="157"/>
      <c r="AN9" s="157"/>
      <c r="AO9" s="157"/>
      <c r="AP9" s="168"/>
      <c r="AR9" s="233" t="str">
        <f>IF(B9="■","A",IF(F9="■","B","C"))</f>
        <v>C</v>
      </c>
    </row>
    <row r="10" spans="1:48" ht="13.5" customHeight="1" x14ac:dyDescent="0.15">
      <c r="A10" s="531" t="s">
        <v>179</v>
      </c>
      <c r="B10" s="532"/>
      <c r="C10" s="532"/>
      <c r="D10" s="532"/>
      <c r="E10" s="533"/>
      <c r="F10" s="537" t="s">
        <v>180</v>
      </c>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9"/>
      <c r="AM10" s="540" t="s">
        <v>181</v>
      </c>
      <c r="AN10" s="532"/>
      <c r="AO10" s="541"/>
      <c r="AP10" s="168"/>
      <c r="AQ10" s="168"/>
    </row>
    <row r="11" spans="1:48" ht="13.5" customHeight="1" thickBot="1" x14ac:dyDescent="0.2">
      <c r="A11" s="534"/>
      <c r="B11" s="535"/>
      <c r="C11" s="535"/>
      <c r="D11" s="535"/>
      <c r="E11" s="536"/>
      <c r="F11" s="544" t="s">
        <v>182</v>
      </c>
      <c r="G11" s="545"/>
      <c r="H11" s="545"/>
      <c r="I11" s="545"/>
      <c r="J11" s="546"/>
      <c r="K11" s="544" t="s">
        <v>183</v>
      </c>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6"/>
      <c r="AI11" s="544" t="s">
        <v>184</v>
      </c>
      <c r="AJ11" s="545"/>
      <c r="AK11" s="545"/>
      <c r="AL11" s="546"/>
      <c r="AM11" s="542"/>
      <c r="AN11" s="535"/>
      <c r="AO11" s="543"/>
      <c r="AP11" s="168"/>
      <c r="AQ11" s="168"/>
    </row>
    <row r="12" spans="1:48" ht="12.75" customHeight="1" x14ac:dyDescent="0.15">
      <c r="A12" s="319" t="s">
        <v>189</v>
      </c>
      <c r="B12" s="320"/>
      <c r="C12" s="321"/>
      <c r="D12" s="320"/>
      <c r="E12" s="322"/>
      <c r="F12" s="200" t="s">
        <v>243</v>
      </c>
      <c r="G12" s="183"/>
      <c r="H12" s="183"/>
      <c r="I12" s="183"/>
      <c r="J12" s="287"/>
      <c r="K12" s="215" t="s">
        <v>71</v>
      </c>
      <c r="L12" s="157" t="s">
        <v>244</v>
      </c>
      <c r="O12" s="185"/>
      <c r="P12" s="185"/>
      <c r="Q12" s="185"/>
      <c r="R12" s="185"/>
      <c r="S12" s="185"/>
      <c r="T12" s="185"/>
      <c r="U12" s="185"/>
      <c r="V12" s="185"/>
      <c r="W12" s="185"/>
      <c r="X12" s="210"/>
      <c r="Y12" s="185"/>
      <c r="Z12" s="185"/>
      <c r="AA12" s="184"/>
      <c r="AB12" s="183"/>
      <c r="AC12" s="183"/>
      <c r="AD12" s="183"/>
      <c r="AE12" s="183"/>
      <c r="AF12" s="183"/>
      <c r="AG12" s="183"/>
      <c r="AH12" s="188"/>
      <c r="AI12" s="214" t="s">
        <v>72</v>
      </c>
      <c r="AJ12" s="157" t="s">
        <v>371</v>
      </c>
      <c r="AK12" s="157"/>
      <c r="AL12" s="157"/>
      <c r="AM12" s="170"/>
      <c r="AN12" s="178"/>
      <c r="AO12" s="171"/>
      <c r="AP12" s="168"/>
      <c r="AQ12" s="168"/>
      <c r="AR12" s="209" t="s">
        <v>260</v>
      </c>
      <c r="AS12" s="209" t="s">
        <v>261</v>
      </c>
      <c r="AT12" s="209" t="s">
        <v>260</v>
      </c>
      <c r="AU12" s="209" t="s">
        <v>149</v>
      </c>
    </row>
    <row r="13" spans="1:48" ht="12.75" customHeight="1" x14ac:dyDescent="0.15">
      <c r="A13" s="257"/>
      <c r="C13" s="258"/>
      <c r="E13" s="169"/>
      <c r="F13" s="288" t="s">
        <v>245</v>
      </c>
      <c r="J13" s="289"/>
      <c r="K13" s="211"/>
      <c r="L13" s="178"/>
      <c r="M13" s="157"/>
      <c r="O13" s="237" t="s">
        <v>36</v>
      </c>
      <c r="P13" s="513">
        <f>'申請書 (4面) '!H18</f>
        <v>0</v>
      </c>
      <c r="Q13" s="513"/>
      <c r="R13" s="513"/>
      <c r="S13" s="513"/>
      <c r="T13" s="237" t="s">
        <v>37</v>
      </c>
      <c r="U13" s="239" t="s">
        <v>186</v>
      </c>
      <c r="V13" s="157"/>
      <c r="W13" s="237"/>
      <c r="X13" s="237" t="s">
        <v>187</v>
      </c>
      <c r="Y13" s="498" t="str">
        <f>VLOOKUP(AR9,AQ13:AR15,2)</f>
        <v>0.60</v>
      </c>
      <c r="Z13" s="499"/>
      <c r="AA13" s="237"/>
      <c r="AB13" s="178"/>
      <c r="AC13" s="178"/>
      <c r="AH13" s="169"/>
      <c r="AI13" s="214" t="s">
        <v>71</v>
      </c>
      <c r="AJ13" s="519"/>
      <c r="AK13" s="519"/>
      <c r="AL13" s="520"/>
      <c r="AM13" s="170"/>
      <c r="AN13" s="178"/>
      <c r="AO13" s="171"/>
      <c r="AP13" s="168"/>
      <c r="AQ13" s="157" t="s">
        <v>307</v>
      </c>
      <c r="AR13" s="251">
        <v>0.35</v>
      </c>
      <c r="AS13" s="230"/>
      <c r="AT13" s="251">
        <v>0.55000000000000004</v>
      </c>
      <c r="AU13" s="251" t="s">
        <v>259</v>
      </c>
    </row>
    <row r="14" spans="1:48" ht="12.75" customHeight="1" x14ac:dyDescent="0.15">
      <c r="A14" s="323"/>
      <c r="B14" s="181"/>
      <c r="C14" s="324"/>
      <c r="D14" s="181"/>
      <c r="E14" s="177"/>
      <c r="F14" s="189"/>
      <c r="G14" s="181"/>
      <c r="H14" s="181"/>
      <c r="I14" s="181"/>
      <c r="J14" s="290"/>
      <c r="K14" s="189"/>
      <c r="L14" s="234"/>
      <c r="M14" s="234"/>
      <c r="N14" s="234"/>
      <c r="O14" s="234"/>
      <c r="P14" s="234"/>
      <c r="Q14" s="234"/>
      <c r="R14" s="234"/>
      <c r="S14" s="234"/>
      <c r="T14" s="234"/>
      <c r="U14" s="234"/>
      <c r="V14" s="234"/>
      <c r="W14" s="234"/>
      <c r="X14" s="234"/>
      <c r="Y14" s="181"/>
      <c r="Z14" s="181"/>
      <c r="AA14" s="181"/>
      <c r="AB14" s="181"/>
      <c r="AC14" s="181"/>
      <c r="AD14" s="181"/>
      <c r="AE14" s="181"/>
      <c r="AF14" s="181"/>
      <c r="AG14" s="181"/>
      <c r="AH14" s="177"/>
      <c r="AI14" s="220"/>
      <c r="AJ14" s="565"/>
      <c r="AK14" s="565"/>
      <c r="AL14" s="566"/>
      <c r="AM14" s="180"/>
      <c r="AN14" s="173"/>
      <c r="AO14" s="191"/>
      <c r="AP14" s="168"/>
      <c r="AQ14" s="157" t="s">
        <v>308</v>
      </c>
      <c r="AR14" s="251">
        <v>0.46</v>
      </c>
      <c r="AS14" s="230"/>
      <c r="AT14" s="251" t="s">
        <v>259</v>
      </c>
      <c r="AU14" s="251">
        <v>0.65</v>
      </c>
    </row>
    <row r="15" spans="1:48" ht="12.75" customHeight="1" x14ac:dyDescent="0.15">
      <c r="A15" s="257" t="s">
        <v>202</v>
      </c>
      <c r="C15" s="258"/>
      <c r="E15" s="169"/>
      <c r="F15" s="170" t="s">
        <v>203</v>
      </c>
      <c r="G15" s="178"/>
      <c r="H15" s="178"/>
      <c r="I15" s="178"/>
      <c r="J15" s="179"/>
      <c r="K15" s="215" t="s">
        <v>71</v>
      </c>
      <c r="L15" s="157" t="s">
        <v>204</v>
      </c>
      <c r="M15" s="157"/>
      <c r="N15" s="157"/>
      <c r="O15" s="157"/>
      <c r="P15" s="157"/>
      <c r="Q15" s="182"/>
      <c r="R15" s="157"/>
      <c r="S15" s="157"/>
      <c r="T15" s="157"/>
      <c r="U15" s="157"/>
      <c r="V15" s="157"/>
      <c r="W15" s="157"/>
      <c r="X15" s="237"/>
      <c r="Y15" s="237"/>
      <c r="Z15" s="178"/>
      <c r="AA15" s="178"/>
      <c r="AB15" s="178"/>
      <c r="AC15" s="178"/>
      <c r="AD15" s="178"/>
      <c r="AE15" s="178"/>
      <c r="AF15" s="178"/>
      <c r="AG15" s="178"/>
      <c r="AH15" s="169"/>
      <c r="AI15" s="215" t="s">
        <v>71</v>
      </c>
      <c r="AJ15" s="157" t="s">
        <v>188</v>
      </c>
      <c r="AK15" s="157"/>
      <c r="AL15" s="157"/>
      <c r="AM15" s="170"/>
      <c r="AN15" s="178"/>
      <c r="AO15" s="171"/>
      <c r="AP15" s="168"/>
      <c r="AQ15" s="157" t="s">
        <v>309</v>
      </c>
      <c r="AR15" s="251" t="s">
        <v>259</v>
      </c>
      <c r="AS15" s="230"/>
      <c r="AT15" s="251" t="s">
        <v>258</v>
      </c>
      <c r="AU15" s="230"/>
    </row>
    <row r="16" spans="1:48" ht="12.75" customHeight="1" x14ac:dyDescent="0.15">
      <c r="A16" s="257" t="s">
        <v>205</v>
      </c>
      <c r="C16" s="258"/>
      <c r="E16" s="169"/>
      <c r="F16" s="170"/>
      <c r="G16" s="178"/>
      <c r="H16" s="178"/>
      <c r="I16" s="178"/>
      <c r="J16" s="179"/>
      <c r="K16" s="170" t="s">
        <v>206</v>
      </c>
      <c r="L16" s="157" t="s">
        <v>207</v>
      </c>
      <c r="M16" s="157"/>
      <c r="N16" s="157"/>
      <c r="O16" s="157"/>
      <c r="P16" s="157"/>
      <c r="Q16" s="182"/>
      <c r="R16" s="157"/>
      <c r="S16" s="157"/>
      <c r="T16" s="157"/>
      <c r="U16" s="157"/>
      <c r="V16" s="157"/>
      <c r="W16" s="157"/>
      <c r="X16" s="237"/>
      <c r="Y16" s="237"/>
      <c r="Z16" s="178"/>
      <c r="AA16" s="178"/>
      <c r="AB16" s="178"/>
      <c r="AC16" s="178"/>
      <c r="AD16" s="178"/>
      <c r="AE16" s="178"/>
      <c r="AF16" s="178"/>
      <c r="AG16" s="178"/>
      <c r="AH16" s="169"/>
      <c r="AI16" s="214" t="s">
        <v>71</v>
      </c>
      <c r="AJ16" s="157" t="s">
        <v>190</v>
      </c>
      <c r="AK16" s="157"/>
      <c r="AL16" s="157"/>
      <c r="AM16" s="170"/>
      <c r="AN16" s="178"/>
      <c r="AO16" s="171"/>
      <c r="AP16" s="168"/>
      <c r="AQ16" s="168"/>
      <c r="AR16" s="209"/>
    </row>
    <row r="17" spans="1:44" ht="12.75" customHeight="1" x14ac:dyDescent="0.15">
      <c r="A17" s="257" t="s">
        <v>208</v>
      </c>
      <c r="C17" s="258"/>
      <c r="E17" s="169"/>
      <c r="F17" s="180"/>
      <c r="G17" s="173"/>
      <c r="H17" s="173"/>
      <c r="I17" s="173"/>
      <c r="J17" s="174"/>
      <c r="K17" s="192" t="s">
        <v>36</v>
      </c>
      <c r="L17" s="216" t="s">
        <v>71</v>
      </c>
      <c r="M17" s="175" t="s">
        <v>209</v>
      </c>
      <c r="N17" s="175"/>
      <c r="O17" s="216" t="s">
        <v>71</v>
      </c>
      <c r="P17" s="175" t="s">
        <v>210</v>
      </c>
      <c r="Q17" s="190"/>
      <c r="R17" s="216" t="s">
        <v>71</v>
      </c>
      <c r="S17" s="175" t="s">
        <v>211</v>
      </c>
      <c r="T17" s="175"/>
      <c r="U17" s="175"/>
      <c r="V17" s="175"/>
      <c r="W17" s="216" t="s">
        <v>71</v>
      </c>
      <c r="X17" s="175" t="s">
        <v>212</v>
      </c>
      <c r="Y17" s="173"/>
      <c r="Z17" s="173"/>
      <c r="AA17" s="173"/>
      <c r="AB17" s="175"/>
      <c r="AC17" s="175"/>
      <c r="AD17" s="173"/>
      <c r="AE17" s="173"/>
      <c r="AF17" s="173"/>
      <c r="AG17" s="173"/>
      <c r="AH17" s="177"/>
      <c r="AI17" s="214" t="s">
        <v>71</v>
      </c>
      <c r="AJ17" s="157" t="s">
        <v>191</v>
      </c>
      <c r="AK17" s="157"/>
      <c r="AL17" s="157"/>
      <c r="AM17" s="170"/>
      <c r="AN17" s="178"/>
      <c r="AO17" s="171"/>
      <c r="AP17" s="168"/>
      <c r="AQ17" s="168"/>
      <c r="AR17" s="209" t="s">
        <v>330</v>
      </c>
    </row>
    <row r="18" spans="1:44" ht="12.75" customHeight="1" x14ac:dyDescent="0.15">
      <c r="A18" s="257"/>
      <c r="C18" s="258"/>
      <c r="E18" s="169"/>
      <c r="F18" s="170" t="s">
        <v>213</v>
      </c>
      <c r="G18" s="178"/>
      <c r="H18" s="178"/>
      <c r="I18" s="178"/>
      <c r="J18" s="179"/>
      <c r="K18" s="200" t="s">
        <v>313</v>
      </c>
      <c r="L18" s="253"/>
      <c r="M18" s="253"/>
      <c r="N18" s="253"/>
      <c r="O18" s="253"/>
      <c r="P18" s="253"/>
      <c r="Q18" s="253"/>
      <c r="R18" s="253"/>
      <c r="S18" s="253"/>
      <c r="T18" s="253"/>
      <c r="U18" s="253"/>
      <c r="V18" s="253"/>
      <c r="W18" s="253"/>
      <c r="X18" s="253"/>
      <c r="Y18" s="253"/>
      <c r="Z18" s="183"/>
      <c r="AA18" s="183"/>
      <c r="AB18" s="157"/>
      <c r="AC18" s="157"/>
      <c r="AD18" s="178"/>
      <c r="AE18" s="178"/>
      <c r="AF18" s="178"/>
      <c r="AG18" s="184"/>
      <c r="AH18" s="188"/>
      <c r="AI18" s="214" t="s">
        <v>71</v>
      </c>
      <c r="AJ18" s="157" t="s">
        <v>198</v>
      </c>
      <c r="AK18" s="157"/>
      <c r="AL18" s="157"/>
      <c r="AM18" s="170"/>
      <c r="AN18" s="178"/>
      <c r="AO18" s="171"/>
      <c r="AP18" s="168"/>
      <c r="AQ18" s="168"/>
    </row>
    <row r="19" spans="1:44" ht="12.75" customHeight="1" x14ac:dyDescent="0.15">
      <c r="A19" s="257"/>
      <c r="C19" s="258"/>
      <c r="E19" s="169"/>
      <c r="F19" s="170"/>
      <c r="G19" s="178"/>
      <c r="H19" s="178"/>
      <c r="I19" s="178"/>
      <c r="J19" s="179"/>
      <c r="K19" s="237" t="s">
        <v>36</v>
      </c>
      <c r="L19" s="157" t="s">
        <v>215</v>
      </c>
      <c r="M19" s="157"/>
      <c r="N19" s="237"/>
      <c r="O19" s="157" t="s">
        <v>216</v>
      </c>
      <c r="P19" s="513"/>
      <c r="Q19" s="513"/>
      <c r="R19" s="513"/>
      <c r="S19" s="513"/>
      <c r="T19" s="513"/>
      <c r="U19" s="513"/>
      <c r="V19" s="237" t="s">
        <v>37</v>
      </c>
      <c r="W19" s="157"/>
      <c r="X19" s="157"/>
      <c r="Y19" s="157"/>
      <c r="Z19" s="157"/>
      <c r="AA19" s="157"/>
      <c r="AB19" s="178"/>
      <c r="AC19" s="178"/>
      <c r="AD19" s="178"/>
      <c r="AE19" s="178"/>
      <c r="AF19" s="178"/>
      <c r="AG19" s="157"/>
      <c r="AH19" s="169"/>
      <c r="AI19" s="214" t="s">
        <v>71</v>
      </c>
      <c r="AJ19" s="157" t="s">
        <v>192</v>
      </c>
      <c r="AK19" s="157"/>
      <c r="AL19" s="157"/>
      <c r="AM19" s="170"/>
      <c r="AN19" s="178"/>
      <c r="AO19" s="171"/>
      <c r="AP19" s="168"/>
      <c r="AQ19" s="168"/>
    </row>
    <row r="20" spans="1:44" ht="12.75" customHeight="1" x14ac:dyDescent="0.15">
      <c r="A20" s="257"/>
      <c r="C20" s="258"/>
      <c r="E20" s="169"/>
      <c r="F20" s="170"/>
      <c r="G20" s="178"/>
      <c r="H20" s="178"/>
      <c r="I20" s="178"/>
      <c r="J20" s="179"/>
      <c r="K20" s="252" t="s">
        <v>206</v>
      </c>
      <c r="L20" s="240" t="s">
        <v>71</v>
      </c>
      <c r="M20" s="157" t="s">
        <v>338</v>
      </c>
      <c r="N20" s="159"/>
      <c r="O20" s="159"/>
      <c r="P20" s="159"/>
      <c r="Q20" s="159"/>
      <c r="R20" s="159"/>
      <c r="S20" s="159"/>
      <c r="T20" s="159"/>
      <c r="U20" s="159"/>
      <c r="V20" s="159"/>
      <c r="W20" s="159"/>
      <c r="X20" s="159"/>
      <c r="Y20" s="159"/>
      <c r="Z20" s="178"/>
      <c r="AA20" s="178"/>
      <c r="AB20" s="178"/>
      <c r="AC20" s="157"/>
      <c r="AD20" s="178"/>
      <c r="AE20" s="178"/>
      <c r="AF20" s="178"/>
      <c r="AG20" s="157"/>
      <c r="AH20" s="169"/>
      <c r="AI20" s="214" t="s">
        <v>71</v>
      </c>
      <c r="AJ20" s="157" t="s">
        <v>214</v>
      </c>
      <c r="AK20" s="157"/>
      <c r="AL20" s="157"/>
      <c r="AM20" s="170"/>
      <c r="AN20" s="178"/>
      <c r="AO20" s="171"/>
      <c r="AP20" s="168"/>
      <c r="AQ20" s="168"/>
    </row>
    <row r="21" spans="1:44" ht="12.75" customHeight="1" x14ac:dyDescent="0.15">
      <c r="A21" s="300"/>
      <c r="B21" s="157"/>
      <c r="E21" s="169"/>
      <c r="F21" s="170"/>
      <c r="G21" s="178"/>
      <c r="H21" s="178"/>
      <c r="I21" s="178"/>
      <c r="J21" s="179"/>
      <c r="K21" s="252"/>
      <c r="L21" s="159"/>
      <c r="M21" s="240" t="s">
        <v>71</v>
      </c>
      <c r="N21" s="157" t="s">
        <v>310</v>
      </c>
      <c r="O21" s="159"/>
      <c r="P21" s="159"/>
      <c r="Q21" s="159"/>
      <c r="R21" s="159"/>
      <c r="S21" s="159"/>
      <c r="T21" s="159"/>
      <c r="U21" s="159"/>
      <c r="V21" s="159"/>
      <c r="W21" s="159"/>
      <c r="X21" s="159"/>
      <c r="Y21" s="159"/>
      <c r="Z21" s="178"/>
      <c r="AA21" s="178"/>
      <c r="AB21" s="157"/>
      <c r="AC21" s="157"/>
      <c r="AD21" s="178"/>
      <c r="AE21" s="178"/>
      <c r="AF21" s="178"/>
      <c r="AG21" s="157"/>
      <c r="AH21" s="169"/>
      <c r="AI21" s="214" t="s">
        <v>71</v>
      </c>
      <c r="AJ21" s="157" t="s">
        <v>217</v>
      </c>
      <c r="AK21" s="157"/>
      <c r="AL21" s="157"/>
      <c r="AM21" s="170"/>
      <c r="AN21" s="178"/>
      <c r="AO21" s="171"/>
      <c r="AP21" s="168"/>
      <c r="AQ21" s="168"/>
    </row>
    <row r="22" spans="1:44" ht="12.75" customHeight="1" x14ac:dyDescent="0.15">
      <c r="A22" s="300"/>
      <c r="B22" s="157"/>
      <c r="E22" s="169"/>
      <c r="F22" s="170"/>
      <c r="G22" s="178"/>
      <c r="H22" s="178"/>
      <c r="I22" s="178"/>
      <c r="J22" s="179"/>
      <c r="K22" s="252"/>
      <c r="L22" s="159"/>
      <c r="M22" s="240" t="s">
        <v>71</v>
      </c>
      <c r="N22" s="157" t="s">
        <v>311</v>
      </c>
      <c r="O22" s="159"/>
      <c r="P22" s="159"/>
      <c r="Q22" s="159"/>
      <c r="R22" s="159"/>
      <c r="S22" s="159"/>
      <c r="T22" s="159"/>
      <c r="U22" s="159"/>
      <c r="V22" s="159"/>
      <c r="W22" s="159"/>
      <c r="X22" s="159"/>
      <c r="Y22" s="159"/>
      <c r="Z22" s="178"/>
      <c r="AA22" s="178"/>
      <c r="AB22" s="157"/>
      <c r="AC22" s="157"/>
      <c r="AD22" s="178"/>
      <c r="AE22" s="178"/>
      <c r="AF22" s="178"/>
      <c r="AG22" s="157"/>
      <c r="AH22" s="169"/>
      <c r="AI22" s="214" t="s">
        <v>71</v>
      </c>
      <c r="AJ22" s="519"/>
      <c r="AK22" s="519"/>
      <c r="AL22" s="520"/>
      <c r="AM22" s="170"/>
      <c r="AN22" s="178"/>
      <c r="AO22" s="171"/>
      <c r="AP22" s="168"/>
      <c r="AQ22" s="168"/>
    </row>
    <row r="23" spans="1:44" ht="12.75" customHeight="1" x14ac:dyDescent="0.15">
      <c r="A23" s="300"/>
      <c r="B23" s="157"/>
      <c r="E23" s="169"/>
      <c r="F23" s="170"/>
      <c r="G23" s="178"/>
      <c r="H23" s="178"/>
      <c r="I23" s="178"/>
      <c r="J23" s="179"/>
      <c r="K23" s="252"/>
      <c r="L23" s="159"/>
      <c r="M23" s="240" t="s">
        <v>71</v>
      </c>
      <c r="N23" s="157" t="s">
        <v>312</v>
      </c>
      <c r="O23" s="159"/>
      <c r="P23" s="159"/>
      <c r="Q23" s="159"/>
      <c r="R23" s="159"/>
      <c r="S23" s="159"/>
      <c r="T23" s="159"/>
      <c r="U23" s="159"/>
      <c r="V23" s="159"/>
      <c r="W23" s="159"/>
      <c r="X23" s="159"/>
      <c r="Y23" s="159"/>
      <c r="Z23" s="178"/>
      <c r="AA23" s="178"/>
      <c r="AB23" s="157"/>
      <c r="AC23" s="157"/>
      <c r="AD23" s="178"/>
      <c r="AE23" s="178"/>
      <c r="AF23" s="178"/>
      <c r="AG23" s="157"/>
      <c r="AH23" s="169"/>
      <c r="AI23" s="214"/>
      <c r="AJ23" s="519"/>
      <c r="AK23" s="519"/>
      <c r="AL23" s="520"/>
      <c r="AM23" s="170"/>
      <c r="AN23" s="178"/>
      <c r="AO23" s="171"/>
      <c r="AP23" s="168"/>
      <c r="AQ23" s="168"/>
    </row>
    <row r="24" spans="1:44" ht="12.75" customHeight="1" x14ac:dyDescent="0.15">
      <c r="A24" s="300"/>
      <c r="B24" s="157"/>
      <c r="E24" s="169"/>
      <c r="F24" s="170"/>
      <c r="G24" s="178"/>
      <c r="H24" s="178"/>
      <c r="I24" s="178"/>
      <c r="J24" s="179"/>
      <c r="K24" s="252" t="s">
        <v>206</v>
      </c>
      <c r="L24" s="157" t="s">
        <v>335</v>
      </c>
      <c r="M24" s="157"/>
      <c r="N24" s="157"/>
      <c r="O24" s="159"/>
      <c r="P24" s="159"/>
      <c r="Q24" s="159"/>
      <c r="R24" s="159"/>
      <c r="S24" s="159"/>
      <c r="T24" s="159"/>
      <c r="U24" s="159"/>
      <c r="V24" s="159"/>
      <c r="W24" s="159"/>
      <c r="X24" s="159"/>
      <c r="Y24" s="159"/>
      <c r="Z24" s="178"/>
      <c r="AA24" s="178"/>
      <c r="AB24" s="178"/>
      <c r="AC24" s="157"/>
      <c r="AD24" s="178"/>
      <c r="AE24" s="178"/>
      <c r="AF24" s="178"/>
      <c r="AG24" s="157"/>
      <c r="AH24" s="169"/>
      <c r="AI24" s="214"/>
      <c r="AJ24" s="519"/>
      <c r="AK24" s="519"/>
      <c r="AL24" s="520"/>
      <c r="AM24" s="170"/>
      <c r="AN24" s="178"/>
      <c r="AO24" s="171"/>
      <c r="AP24" s="168"/>
      <c r="AQ24" s="168"/>
    </row>
    <row r="25" spans="1:44" ht="12.75" customHeight="1" x14ac:dyDescent="0.15">
      <c r="A25" s="300"/>
      <c r="B25" s="157"/>
      <c r="E25" s="169"/>
      <c r="F25" s="170"/>
      <c r="G25" s="178"/>
      <c r="H25" s="178"/>
      <c r="I25" s="178"/>
      <c r="J25" s="179"/>
      <c r="K25" s="252"/>
      <c r="L25" s="240" t="s">
        <v>71</v>
      </c>
      <c r="M25" s="157" t="s">
        <v>333</v>
      </c>
      <c r="N25" s="159"/>
      <c r="O25" s="159"/>
      <c r="P25" s="159"/>
      <c r="Q25" s="159"/>
      <c r="R25" s="159"/>
      <c r="S25" s="159"/>
      <c r="T25" s="159"/>
      <c r="U25" s="159"/>
      <c r="V25" s="159"/>
      <c r="W25" s="159"/>
      <c r="X25" s="159"/>
      <c r="Y25" s="159"/>
      <c r="Z25" s="178"/>
      <c r="AA25" s="178"/>
      <c r="AB25" s="178"/>
      <c r="AC25" s="157"/>
      <c r="AD25" s="178"/>
      <c r="AE25" s="178"/>
      <c r="AF25" s="178"/>
      <c r="AG25" s="157"/>
      <c r="AH25" s="169"/>
      <c r="AJ25" s="157"/>
      <c r="AK25" s="157"/>
      <c r="AL25" s="157"/>
      <c r="AM25" s="170"/>
      <c r="AN25" s="178"/>
      <c r="AO25" s="171"/>
      <c r="AP25" s="168"/>
      <c r="AQ25" s="168"/>
    </row>
    <row r="26" spans="1:44" ht="12.75" customHeight="1" x14ac:dyDescent="0.15">
      <c r="A26" s="300"/>
      <c r="B26" s="157"/>
      <c r="E26" s="169"/>
      <c r="F26" s="170"/>
      <c r="G26" s="178"/>
      <c r="H26" s="178"/>
      <c r="I26" s="178"/>
      <c r="J26" s="179"/>
      <c r="K26" s="252"/>
      <c r="L26" s="240" t="s">
        <v>71</v>
      </c>
      <c r="M26" s="157" t="s">
        <v>359</v>
      </c>
      <c r="N26" s="157"/>
      <c r="O26" s="157"/>
      <c r="P26" s="157"/>
      <c r="Q26" s="182"/>
      <c r="R26" s="157"/>
      <c r="S26" s="157"/>
      <c r="T26" s="157"/>
      <c r="U26" s="157"/>
      <c r="V26" s="157"/>
      <c r="W26" s="157"/>
      <c r="X26" s="237"/>
      <c r="Y26" s="237"/>
      <c r="Z26" s="178"/>
      <c r="AA26" s="178"/>
      <c r="AB26" s="178"/>
      <c r="AC26" s="178"/>
      <c r="AD26" s="178"/>
      <c r="AE26" s="178"/>
      <c r="AF26" s="178"/>
      <c r="AG26" s="157"/>
      <c r="AH26" s="169"/>
      <c r="AJ26" s="157"/>
      <c r="AK26" s="157"/>
      <c r="AL26" s="157"/>
      <c r="AM26" s="170"/>
      <c r="AN26" s="178"/>
      <c r="AO26" s="171"/>
      <c r="AP26" s="168"/>
      <c r="AQ26" s="168"/>
    </row>
    <row r="27" spans="1:44" ht="12.75" customHeight="1" x14ac:dyDescent="0.15">
      <c r="A27" s="300"/>
      <c r="B27" s="157"/>
      <c r="E27" s="169"/>
      <c r="F27" s="170"/>
      <c r="G27" s="178"/>
      <c r="H27" s="178"/>
      <c r="I27" s="178"/>
      <c r="J27" s="179"/>
      <c r="K27" s="252"/>
      <c r="L27" s="159"/>
      <c r="M27" s="157" t="s">
        <v>360</v>
      </c>
      <c r="N27" s="157"/>
      <c r="O27" s="157"/>
      <c r="P27" s="157"/>
      <c r="Q27" s="182"/>
      <c r="R27" s="157"/>
      <c r="S27" s="157"/>
      <c r="T27" s="157"/>
      <c r="U27" s="157"/>
      <c r="V27" s="157"/>
      <c r="W27" s="157"/>
      <c r="X27" s="237"/>
      <c r="Y27" s="237"/>
      <c r="Z27" s="178"/>
      <c r="AA27" s="178"/>
      <c r="AB27" s="178"/>
      <c r="AC27" s="178"/>
      <c r="AD27" s="178"/>
      <c r="AE27" s="178"/>
      <c r="AF27" s="178"/>
      <c r="AG27" s="157"/>
      <c r="AH27" s="169"/>
      <c r="AJ27" s="157"/>
      <c r="AK27" s="157"/>
      <c r="AL27" s="157"/>
      <c r="AM27" s="170"/>
      <c r="AN27" s="178"/>
      <c r="AO27" s="171"/>
      <c r="AP27" s="168"/>
      <c r="AQ27" s="168"/>
    </row>
    <row r="28" spans="1:44" ht="12.75" customHeight="1" x14ac:dyDescent="0.15">
      <c r="A28" s="300"/>
      <c r="B28" s="157"/>
      <c r="E28" s="169"/>
      <c r="F28" s="170"/>
      <c r="G28" s="178"/>
      <c r="H28" s="178"/>
      <c r="I28" s="178"/>
      <c r="J28" s="179"/>
      <c r="K28" s="252" t="s">
        <v>206</v>
      </c>
      <c r="L28" s="157" t="s">
        <v>328</v>
      </c>
      <c r="M28" s="157"/>
      <c r="N28" s="157"/>
      <c r="O28" s="178"/>
      <c r="P28" s="178"/>
      <c r="Q28" s="178"/>
      <c r="R28" s="178"/>
      <c r="S28" s="178"/>
      <c r="T28" s="178"/>
      <c r="U28" s="178"/>
      <c r="V28" s="178"/>
      <c r="W28" s="178"/>
      <c r="X28" s="178"/>
      <c r="Y28" s="178"/>
      <c r="Z28" s="178"/>
      <c r="AA28" s="178"/>
      <c r="AB28" s="178"/>
      <c r="AC28" s="178"/>
      <c r="AD28" s="178"/>
      <c r="AE28" s="178"/>
      <c r="AF28" s="178"/>
      <c r="AG28" s="178"/>
      <c r="AH28" s="169"/>
      <c r="AJ28" s="157"/>
      <c r="AK28" s="157"/>
      <c r="AL28" s="157"/>
      <c r="AM28" s="170"/>
      <c r="AN28" s="178"/>
      <c r="AO28" s="171"/>
      <c r="AP28" s="168"/>
      <c r="AQ28" s="168"/>
    </row>
    <row r="29" spans="1:44" ht="12.75" customHeight="1" x14ac:dyDescent="0.15">
      <c r="A29" s="300"/>
      <c r="B29" s="157"/>
      <c r="E29" s="169"/>
      <c r="F29" s="170"/>
      <c r="G29" s="178"/>
      <c r="H29" s="178"/>
      <c r="I29" s="178"/>
      <c r="J29" s="179"/>
      <c r="K29" s="194"/>
      <c r="L29" s="218" t="s">
        <v>71</v>
      </c>
      <c r="M29" s="195" t="s">
        <v>339</v>
      </c>
      <c r="N29" s="198"/>
      <c r="O29" s="198"/>
      <c r="P29" s="198"/>
      <c r="Q29" s="198"/>
      <c r="R29" s="198"/>
      <c r="S29" s="198"/>
      <c r="T29" s="198"/>
      <c r="U29" s="198"/>
      <c r="V29" s="198"/>
      <c r="W29" s="198"/>
      <c r="X29" s="198"/>
      <c r="Y29" s="198"/>
      <c r="Z29" s="198"/>
      <c r="AA29" s="198"/>
      <c r="AB29" s="198"/>
      <c r="AC29" s="198"/>
      <c r="AD29" s="198"/>
      <c r="AE29" s="198"/>
      <c r="AF29" s="198"/>
      <c r="AG29" s="198"/>
      <c r="AH29" s="199"/>
      <c r="AJ29" s="157"/>
      <c r="AK29" s="157"/>
      <c r="AL29" s="157"/>
      <c r="AM29" s="170"/>
      <c r="AN29" s="178"/>
      <c r="AO29" s="171"/>
      <c r="AP29" s="168"/>
      <c r="AQ29" s="168"/>
    </row>
    <row r="30" spans="1:44" ht="12.75" customHeight="1" x14ac:dyDescent="0.15">
      <c r="A30" s="300"/>
      <c r="B30" s="157"/>
      <c r="E30" s="169"/>
      <c r="F30" s="170"/>
      <c r="G30" s="178"/>
      <c r="H30" s="178"/>
      <c r="I30" s="178"/>
      <c r="J30" s="179"/>
      <c r="K30" s="215" t="s">
        <v>71</v>
      </c>
      <c r="L30" s="157" t="s">
        <v>218</v>
      </c>
      <c r="M30" s="157"/>
      <c r="N30" s="157"/>
      <c r="O30" s="157"/>
      <c r="P30" s="157"/>
      <c r="Q30" s="178"/>
      <c r="R30" s="178"/>
      <c r="S30" s="178"/>
      <c r="T30" s="178"/>
      <c r="U30" s="178"/>
      <c r="V30" s="178"/>
      <c r="W30" s="178"/>
      <c r="X30" s="178"/>
      <c r="Y30" s="178"/>
      <c r="Z30" s="178"/>
      <c r="AA30" s="178"/>
      <c r="AB30" s="178"/>
      <c r="AC30" s="178"/>
      <c r="AD30" s="178"/>
      <c r="AE30" s="178"/>
      <c r="AF30" s="178"/>
      <c r="AG30" s="178"/>
      <c r="AH30" s="169"/>
      <c r="AJ30" s="157"/>
      <c r="AK30" s="157"/>
      <c r="AL30" s="157"/>
      <c r="AM30" s="170"/>
      <c r="AN30" s="178"/>
      <c r="AO30" s="171"/>
      <c r="AP30" s="168"/>
      <c r="AQ30" s="168"/>
    </row>
    <row r="31" spans="1:44" ht="12.75" customHeight="1" x14ac:dyDescent="0.15">
      <c r="A31" s="300"/>
      <c r="B31" s="157"/>
      <c r="E31" s="169"/>
      <c r="F31" s="170"/>
      <c r="G31" s="178"/>
      <c r="H31" s="178"/>
      <c r="I31" s="178"/>
      <c r="J31" s="179"/>
      <c r="K31" s="157"/>
      <c r="L31" s="159" t="s">
        <v>206</v>
      </c>
      <c r="M31" s="157" t="s">
        <v>219</v>
      </c>
      <c r="N31" s="157"/>
      <c r="O31" s="157"/>
      <c r="P31" s="157"/>
      <c r="Q31" s="182"/>
      <c r="R31" s="157"/>
      <c r="S31" s="157"/>
      <c r="T31" s="159" t="s">
        <v>206</v>
      </c>
      <c r="U31" s="157" t="s">
        <v>220</v>
      </c>
      <c r="V31" s="157"/>
      <c r="W31" s="157"/>
      <c r="X31" s="237"/>
      <c r="Y31" s="237"/>
      <c r="Z31" s="178"/>
      <c r="AA31" s="178"/>
      <c r="AB31" s="178"/>
      <c r="AC31" s="178"/>
      <c r="AD31" s="178"/>
      <c r="AE31" s="178"/>
      <c r="AF31" s="178"/>
      <c r="AG31" s="178"/>
      <c r="AH31" s="169"/>
      <c r="AJ31" s="157"/>
      <c r="AK31" s="157"/>
      <c r="AL31" s="157"/>
      <c r="AM31" s="170"/>
      <c r="AN31" s="178"/>
      <c r="AO31" s="171"/>
      <c r="AP31" s="168"/>
      <c r="AQ31" s="168"/>
    </row>
    <row r="32" spans="1:44" ht="12.75" customHeight="1" x14ac:dyDescent="0.15">
      <c r="A32" s="300"/>
      <c r="B32" s="157"/>
      <c r="E32" s="169"/>
      <c r="F32" s="180"/>
      <c r="G32" s="173"/>
      <c r="H32" s="173"/>
      <c r="I32" s="173"/>
      <c r="J32" s="174"/>
      <c r="K32" s="175"/>
      <c r="L32" s="193" t="s">
        <v>206</v>
      </c>
      <c r="M32" s="175" t="s">
        <v>221</v>
      </c>
      <c r="N32" s="175"/>
      <c r="O32" s="175"/>
      <c r="P32" s="175"/>
      <c r="Q32" s="190"/>
      <c r="R32" s="175"/>
      <c r="S32" s="175"/>
      <c r="T32" s="193" t="s">
        <v>206</v>
      </c>
      <c r="U32" s="175" t="s">
        <v>222</v>
      </c>
      <c r="V32" s="175"/>
      <c r="W32" s="175"/>
      <c r="X32" s="176"/>
      <c r="Y32" s="176"/>
      <c r="Z32" s="173"/>
      <c r="AA32" s="173"/>
      <c r="AB32" s="173"/>
      <c r="AC32" s="173"/>
      <c r="AD32" s="173"/>
      <c r="AE32" s="173"/>
      <c r="AF32" s="173"/>
      <c r="AG32" s="173"/>
      <c r="AH32" s="177"/>
      <c r="AJ32" s="157"/>
      <c r="AK32" s="157"/>
      <c r="AL32" s="157"/>
      <c r="AM32" s="170"/>
      <c r="AN32" s="178"/>
      <c r="AO32" s="171"/>
      <c r="AP32" s="168"/>
      <c r="AQ32" s="168"/>
    </row>
    <row r="33" spans="1:43" ht="12.75" customHeight="1" x14ac:dyDescent="0.15">
      <c r="A33" s="300"/>
      <c r="B33" s="157"/>
      <c r="E33" s="169"/>
      <c r="F33" s="170" t="s">
        <v>223</v>
      </c>
      <c r="G33" s="178"/>
      <c r="H33" s="178"/>
      <c r="I33" s="178"/>
      <c r="J33" s="179"/>
      <c r="K33" s="200" t="s">
        <v>334</v>
      </c>
      <c r="L33" s="157"/>
      <c r="M33" s="157"/>
      <c r="N33" s="157"/>
      <c r="O33" s="157"/>
      <c r="P33" s="157"/>
      <c r="Q33" s="182"/>
      <c r="R33" s="157"/>
      <c r="S33" s="157"/>
      <c r="T33" s="157"/>
      <c r="U33" s="157"/>
      <c r="V33" s="157"/>
      <c r="W33" s="157"/>
      <c r="X33" s="237"/>
      <c r="Y33" s="237"/>
      <c r="Z33" s="178"/>
      <c r="AA33" s="178"/>
      <c r="AB33" s="178"/>
      <c r="AC33" s="178"/>
      <c r="AD33" s="178"/>
      <c r="AE33" s="178"/>
      <c r="AF33" s="178"/>
      <c r="AG33" s="184"/>
      <c r="AH33" s="188"/>
      <c r="AI33" s="157"/>
      <c r="AJ33" s="157"/>
      <c r="AK33" s="157"/>
      <c r="AL33" s="169"/>
      <c r="AM33" s="170"/>
      <c r="AN33" s="178"/>
      <c r="AO33" s="171"/>
      <c r="AP33" s="168"/>
      <c r="AQ33" s="168"/>
    </row>
    <row r="34" spans="1:43" ht="12.75" customHeight="1" x14ac:dyDescent="0.15">
      <c r="A34" s="300"/>
      <c r="B34" s="157"/>
      <c r="E34" s="169"/>
      <c r="F34" s="157"/>
      <c r="G34" s="178"/>
      <c r="H34" s="178"/>
      <c r="I34" s="178"/>
      <c r="J34" s="179"/>
      <c r="K34" s="170"/>
      <c r="L34" s="240" t="s">
        <v>71</v>
      </c>
      <c r="M34" s="157" t="s">
        <v>333</v>
      </c>
      <c r="N34" s="157"/>
      <c r="O34" s="157"/>
      <c r="P34" s="157"/>
      <c r="Q34" s="182"/>
      <c r="R34" s="157"/>
      <c r="S34" s="157"/>
      <c r="T34" s="157"/>
      <c r="U34" s="157"/>
      <c r="V34" s="157"/>
      <c r="W34" s="157"/>
      <c r="X34" s="237"/>
      <c r="Y34" s="237"/>
      <c r="Z34" s="178"/>
      <c r="AA34" s="178"/>
      <c r="AB34" s="178"/>
      <c r="AC34" s="178"/>
      <c r="AD34" s="178"/>
      <c r="AE34" s="178"/>
      <c r="AF34" s="178"/>
      <c r="AG34" s="157"/>
      <c r="AH34" s="169"/>
      <c r="AI34" s="157"/>
      <c r="AJ34" s="157"/>
      <c r="AK34" s="157"/>
      <c r="AL34" s="169"/>
      <c r="AM34" s="170"/>
      <c r="AN34" s="178"/>
      <c r="AO34" s="171"/>
      <c r="AP34" s="168"/>
      <c r="AQ34" s="168"/>
    </row>
    <row r="35" spans="1:43" ht="12.75" customHeight="1" x14ac:dyDescent="0.15">
      <c r="A35" s="300"/>
      <c r="B35" s="157"/>
      <c r="E35" s="169"/>
      <c r="J35" s="179"/>
      <c r="K35" s="252"/>
      <c r="L35" s="240" t="s">
        <v>71</v>
      </c>
      <c r="M35" s="157" t="s">
        <v>361</v>
      </c>
      <c r="N35" s="157"/>
      <c r="O35" s="157"/>
      <c r="P35" s="157"/>
      <c r="Q35" s="182"/>
      <c r="R35" s="157"/>
      <c r="S35" s="157"/>
      <c r="T35" s="157"/>
      <c r="U35" s="157"/>
      <c r="V35" s="157"/>
      <c r="W35" s="157"/>
      <c r="X35" s="237"/>
      <c r="Y35" s="237"/>
      <c r="Z35" s="178"/>
      <c r="AA35" s="178"/>
      <c r="AB35" s="178"/>
      <c r="AC35" s="178"/>
      <c r="AD35" s="178"/>
      <c r="AE35" s="178"/>
      <c r="AF35" s="178"/>
      <c r="AG35" s="157"/>
      <c r="AH35" s="169"/>
      <c r="AI35" s="157"/>
      <c r="AJ35" s="157"/>
      <c r="AK35" s="157"/>
      <c r="AL35" s="169"/>
      <c r="AM35" s="170"/>
      <c r="AN35" s="178"/>
      <c r="AO35" s="171"/>
      <c r="AP35" s="168"/>
      <c r="AQ35" s="168"/>
    </row>
    <row r="36" spans="1:43" ht="12.75" customHeight="1" x14ac:dyDescent="0.15">
      <c r="A36" s="300"/>
      <c r="B36" s="157"/>
      <c r="E36" s="169"/>
      <c r="J36" s="179"/>
      <c r="K36" s="170"/>
      <c r="L36" s="157"/>
      <c r="M36" s="157" t="s">
        <v>367</v>
      </c>
      <c r="N36" s="157"/>
      <c r="O36" s="157"/>
      <c r="P36" s="157"/>
      <c r="Q36" s="182"/>
      <c r="R36" s="157"/>
      <c r="S36" s="157"/>
      <c r="T36" s="157"/>
      <c r="U36" s="157"/>
      <c r="V36" s="157"/>
      <c r="W36" s="157"/>
      <c r="X36" s="237"/>
      <c r="Y36" s="237"/>
      <c r="Z36" s="178"/>
      <c r="AA36" s="178"/>
      <c r="AB36" s="178"/>
      <c r="AC36" s="178"/>
      <c r="AD36" s="178"/>
      <c r="AE36" s="178"/>
      <c r="AF36" s="178"/>
      <c r="AG36" s="157"/>
      <c r="AH36" s="169"/>
      <c r="AI36" s="157"/>
      <c r="AJ36" s="157"/>
      <c r="AK36" s="157"/>
      <c r="AL36" s="169"/>
      <c r="AM36" s="170"/>
      <c r="AN36" s="178"/>
      <c r="AO36" s="171"/>
      <c r="AP36" s="168"/>
      <c r="AQ36" s="168"/>
    </row>
    <row r="37" spans="1:43" ht="12.75" customHeight="1" x14ac:dyDescent="0.15">
      <c r="A37" s="300"/>
      <c r="B37" s="157"/>
      <c r="E37" s="169"/>
      <c r="F37" s="170"/>
      <c r="G37" s="178"/>
      <c r="H37" s="178"/>
      <c r="I37" s="178"/>
      <c r="J37" s="179"/>
      <c r="K37" s="252" t="s">
        <v>206</v>
      </c>
      <c r="L37" s="157" t="s">
        <v>329</v>
      </c>
      <c r="M37" s="157"/>
      <c r="N37" s="157"/>
      <c r="O37" s="178"/>
      <c r="P37" s="178"/>
      <c r="Q37" s="178"/>
      <c r="R37" s="178"/>
      <c r="S37" s="178"/>
      <c r="T37" s="178"/>
      <c r="U37" s="178"/>
      <c r="V37" s="178"/>
      <c r="W37" s="178"/>
      <c r="X37" s="178"/>
      <c r="Y37" s="178"/>
      <c r="Z37" s="178"/>
      <c r="AA37" s="178"/>
      <c r="AB37" s="178"/>
      <c r="AC37" s="178"/>
      <c r="AD37" s="178"/>
      <c r="AE37" s="178"/>
      <c r="AF37" s="178"/>
      <c r="AG37" s="178"/>
      <c r="AH37" s="169"/>
      <c r="AI37" s="157"/>
      <c r="AJ37" s="157"/>
      <c r="AK37" s="157"/>
      <c r="AL37" s="169"/>
      <c r="AM37" s="170"/>
      <c r="AN37" s="178"/>
      <c r="AO37" s="171"/>
      <c r="AP37" s="168"/>
      <c r="AQ37" s="168"/>
    </row>
    <row r="38" spans="1:43" ht="12.75" customHeight="1" x14ac:dyDescent="0.15">
      <c r="A38" s="300"/>
      <c r="B38" s="157"/>
      <c r="E38" s="169"/>
      <c r="F38" s="180"/>
      <c r="G38" s="173"/>
      <c r="H38" s="173"/>
      <c r="I38" s="173"/>
      <c r="J38" s="174"/>
      <c r="K38" s="180"/>
      <c r="L38" s="216" t="s">
        <v>71</v>
      </c>
      <c r="M38" s="175" t="s">
        <v>339</v>
      </c>
      <c r="N38" s="173"/>
      <c r="O38" s="173"/>
      <c r="P38" s="173"/>
      <c r="Q38" s="173"/>
      <c r="R38" s="173"/>
      <c r="S38" s="173"/>
      <c r="T38" s="173"/>
      <c r="U38" s="173"/>
      <c r="V38" s="173"/>
      <c r="W38" s="173"/>
      <c r="X38" s="173"/>
      <c r="Y38" s="173"/>
      <c r="Z38" s="173"/>
      <c r="AA38" s="173"/>
      <c r="AB38" s="173"/>
      <c r="AC38" s="173"/>
      <c r="AD38" s="173"/>
      <c r="AE38" s="173"/>
      <c r="AF38" s="173"/>
      <c r="AG38" s="173"/>
      <c r="AH38" s="177"/>
      <c r="AI38" s="157"/>
      <c r="AJ38" s="157"/>
      <c r="AK38" s="157"/>
      <c r="AL38" s="169"/>
      <c r="AM38" s="170"/>
      <c r="AN38" s="178"/>
      <c r="AO38" s="171"/>
      <c r="AP38" s="168"/>
      <c r="AQ38" s="168"/>
    </row>
    <row r="39" spans="1:43" ht="12.75" customHeight="1" x14ac:dyDescent="0.15">
      <c r="A39" s="300"/>
      <c r="B39" s="157"/>
      <c r="E39" s="169"/>
      <c r="F39" s="170" t="s">
        <v>205</v>
      </c>
      <c r="G39" s="178"/>
      <c r="H39" s="178"/>
      <c r="I39" s="178"/>
      <c r="J39" s="179"/>
      <c r="K39" s="213" t="s">
        <v>71</v>
      </c>
      <c r="L39" s="184" t="s">
        <v>246</v>
      </c>
      <c r="M39" s="185"/>
      <c r="N39" s="186" t="s">
        <v>36</v>
      </c>
      <c r="O39" s="497">
        <f>'申請書 (4面) '!H22</f>
        <v>0</v>
      </c>
      <c r="P39" s="497"/>
      <c r="Q39" s="497"/>
      <c r="R39" s="497"/>
      <c r="S39" s="186" t="s">
        <v>37</v>
      </c>
      <c r="T39" s="186"/>
      <c r="U39" s="186" t="s">
        <v>187</v>
      </c>
      <c r="V39" s="498" t="str">
        <f>VLOOKUP(AR9,AQ13:AU15,4)</f>
        <v>0.70</v>
      </c>
      <c r="W39" s="499"/>
      <c r="X39" s="185"/>
      <c r="Y39" s="187"/>
      <c r="Z39" s="184"/>
      <c r="AA39" s="157"/>
      <c r="AB39" s="178"/>
      <c r="AC39" s="178"/>
      <c r="AD39" s="157"/>
      <c r="AE39" s="178"/>
      <c r="AF39" s="178"/>
      <c r="AG39" s="178"/>
      <c r="AH39" s="169"/>
      <c r="AI39" s="157"/>
      <c r="AJ39" s="157"/>
      <c r="AK39" s="157"/>
      <c r="AL39" s="169"/>
      <c r="AM39" s="170"/>
      <c r="AN39" s="178"/>
      <c r="AO39" s="171"/>
      <c r="AP39" s="168"/>
      <c r="AQ39" s="168"/>
    </row>
    <row r="40" spans="1:43" ht="12.75" customHeight="1" x14ac:dyDescent="0.15">
      <c r="A40" s="300"/>
      <c r="B40" s="157"/>
      <c r="E40" s="169"/>
      <c r="F40" s="288" t="s">
        <v>247</v>
      </c>
      <c r="G40" s="178"/>
      <c r="H40" s="178"/>
      <c r="I40" s="178"/>
      <c r="J40" s="179"/>
      <c r="K40" s="194"/>
      <c r="L40" s="218" t="s">
        <v>71</v>
      </c>
      <c r="M40" s="195" t="str">
        <f>AR17&amp;VLOOKUP(AR9,AQ13:AU15,5)</f>
        <v xml:space="preserve">集合住宅等にあっては ≦ </v>
      </c>
      <c r="N40" s="195"/>
      <c r="O40" s="195"/>
      <c r="P40" s="195"/>
      <c r="Q40" s="196"/>
      <c r="R40" s="195"/>
      <c r="S40" s="195"/>
      <c r="T40" s="195"/>
      <c r="U40" s="195"/>
      <c r="V40" s="195"/>
      <c r="W40" s="195"/>
      <c r="X40" s="197"/>
      <c r="Y40" s="197"/>
      <c r="Z40" s="198"/>
      <c r="AA40" s="198"/>
      <c r="AB40" s="198"/>
      <c r="AC40" s="198"/>
      <c r="AD40" s="198"/>
      <c r="AE40" s="198"/>
      <c r="AF40" s="198"/>
      <c r="AG40" s="198"/>
      <c r="AH40" s="199"/>
      <c r="AI40" s="157"/>
      <c r="AJ40" s="157"/>
      <c r="AK40" s="157"/>
      <c r="AL40" s="169"/>
      <c r="AM40" s="170"/>
      <c r="AN40" s="178"/>
      <c r="AO40" s="171"/>
      <c r="AP40" s="168"/>
      <c r="AQ40" s="168"/>
    </row>
    <row r="41" spans="1:43" ht="6" customHeight="1" x14ac:dyDescent="0.15">
      <c r="A41" s="300"/>
      <c r="B41" s="157"/>
      <c r="E41" s="169"/>
      <c r="F41" s="170"/>
      <c r="G41" s="178"/>
      <c r="H41" s="178"/>
      <c r="I41" s="178"/>
      <c r="J41" s="179"/>
      <c r="K41" s="157"/>
      <c r="L41" s="157"/>
      <c r="M41" s="157"/>
      <c r="N41" s="157"/>
      <c r="O41" s="157"/>
      <c r="P41" s="157"/>
      <c r="Q41" s="182"/>
      <c r="R41" s="157"/>
      <c r="S41" s="157"/>
      <c r="T41" s="157"/>
      <c r="U41" s="157"/>
      <c r="V41" s="157"/>
      <c r="W41" s="157"/>
      <c r="X41" s="237"/>
      <c r="Y41" s="237"/>
      <c r="Z41" s="178"/>
      <c r="AA41" s="178"/>
      <c r="AB41" s="178"/>
      <c r="AC41" s="178"/>
      <c r="AD41" s="178"/>
      <c r="AE41" s="178"/>
      <c r="AF41" s="178"/>
      <c r="AG41" s="178"/>
      <c r="AH41" s="169"/>
      <c r="AI41" s="157"/>
      <c r="AJ41" s="157"/>
      <c r="AK41" s="157"/>
      <c r="AL41" s="169"/>
      <c r="AM41" s="170"/>
      <c r="AN41" s="178"/>
      <c r="AO41" s="171"/>
      <c r="AP41" s="168"/>
      <c r="AQ41" s="168"/>
    </row>
    <row r="42" spans="1:43" ht="12.75" customHeight="1" x14ac:dyDescent="0.15">
      <c r="A42" s="300"/>
      <c r="B42" s="157"/>
      <c r="E42" s="169"/>
      <c r="F42" s="170"/>
      <c r="G42" s="178"/>
      <c r="H42" s="178"/>
      <c r="I42" s="178"/>
      <c r="J42" s="178"/>
      <c r="K42" s="170"/>
      <c r="L42" s="157" t="s">
        <v>248</v>
      </c>
      <c r="M42" s="157"/>
      <c r="N42" s="157"/>
      <c r="O42" s="157"/>
      <c r="P42" s="157"/>
      <c r="Q42" s="182"/>
      <c r="R42" s="157"/>
      <c r="S42" s="157"/>
      <c r="T42" s="157"/>
      <c r="U42" s="157"/>
      <c r="V42" s="157"/>
      <c r="W42" s="157"/>
      <c r="X42" s="237"/>
      <c r="Y42" s="237"/>
      <c r="Z42" s="178"/>
      <c r="AA42" s="178"/>
      <c r="AB42" s="178"/>
      <c r="AC42" s="178"/>
      <c r="AD42" s="178"/>
      <c r="AE42" s="178"/>
      <c r="AF42" s="178"/>
      <c r="AG42" s="178"/>
      <c r="AH42" s="169"/>
      <c r="AI42" s="157"/>
      <c r="AJ42" s="157"/>
      <c r="AK42" s="157"/>
      <c r="AL42" s="169"/>
      <c r="AM42" s="170"/>
      <c r="AN42" s="178"/>
      <c r="AO42" s="171"/>
      <c r="AP42" s="168"/>
      <c r="AQ42" s="168"/>
    </row>
    <row r="43" spans="1:43" ht="6" customHeight="1" x14ac:dyDescent="0.15">
      <c r="A43" s="301"/>
      <c r="B43" s="175"/>
      <c r="C43" s="181"/>
      <c r="D43" s="181"/>
      <c r="E43" s="177"/>
      <c r="F43" s="180"/>
      <c r="G43" s="173"/>
      <c r="H43" s="173"/>
      <c r="I43" s="173"/>
      <c r="J43" s="173"/>
      <c r="K43" s="180"/>
      <c r="L43" s="175"/>
      <c r="M43" s="175"/>
      <c r="N43" s="175"/>
      <c r="O43" s="175"/>
      <c r="P43" s="175"/>
      <c r="Q43" s="190"/>
      <c r="R43" s="175"/>
      <c r="S43" s="175"/>
      <c r="T43" s="175"/>
      <c r="U43" s="175"/>
      <c r="V43" s="175"/>
      <c r="W43" s="175"/>
      <c r="X43" s="176"/>
      <c r="Y43" s="176"/>
      <c r="Z43" s="173"/>
      <c r="AA43" s="173"/>
      <c r="AB43" s="173"/>
      <c r="AC43" s="173"/>
      <c r="AD43" s="173"/>
      <c r="AE43" s="173"/>
      <c r="AF43" s="173"/>
      <c r="AG43" s="173"/>
      <c r="AH43" s="177"/>
      <c r="AI43" s="175"/>
      <c r="AJ43" s="175"/>
      <c r="AK43" s="175"/>
      <c r="AL43" s="177"/>
      <c r="AM43" s="180"/>
      <c r="AN43" s="173"/>
      <c r="AO43" s="191"/>
      <c r="AP43" s="168"/>
      <c r="AQ43" s="168"/>
    </row>
    <row r="44" spans="1:43" ht="12.75" customHeight="1" x14ac:dyDescent="0.15">
      <c r="A44" s="256" t="s">
        <v>240</v>
      </c>
      <c r="D44" s="258"/>
      <c r="E44" s="169"/>
      <c r="F44" s="200" t="s">
        <v>332</v>
      </c>
      <c r="G44" s="183"/>
      <c r="H44" s="183"/>
      <c r="I44" s="183"/>
      <c r="J44" s="183"/>
      <c r="K44" s="213" t="str">
        <f>'申請書 (3面) '!C22</f>
        <v>□</v>
      </c>
      <c r="L44" s="184" t="s">
        <v>270</v>
      </c>
      <c r="M44" s="184"/>
      <c r="N44" s="184"/>
      <c r="O44" s="184"/>
      <c r="P44" s="184"/>
      <c r="Q44" s="201"/>
      <c r="R44" s="184"/>
      <c r="S44" s="184" t="s">
        <v>264</v>
      </c>
      <c r="T44" s="201"/>
      <c r="U44" s="184"/>
      <c r="V44" s="184"/>
      <c r="W44" s="184"/>
      <c r="X44" s="497">
        <f>'申請書 (3面) '!I22</f>
        <v>0</v>
      </c>
      <c r="Y44" s="497"/>
      <c r="Z44" s="497"/>
      <c r="AA44" s="183" t="s">
        <v>355</v>
      </c>
      <c r="AB44" s="183"/>
      <c r="AC44" s="183"/>
      <c r="AD44" s="183"/>
      <c r="AE44" s="183"/>
      <c r="AF44" s="183"/>
      <c r="AG44" s="183"/>
      <c r="AH44" s="188"/>
      <c r="AI44" s="214" t="s">
        <v>72</v>
      </c>
      <c r="AJ44" s="517" t="s">
        <v>188</v>
      </c>
      <c r="AK44" s="517"/>
      <c r="AL44" s="518"/>
      <c r="AM44" s="170"/>
      <c r="AN44" s="178"/>
      <c r="AO44" s="171"/>
      <c r="AP44" s="168"/>
      <c r="AQ44" s="168"/>
    </row>
    <row r="45" spans="1:43" ht="12.75" customHeight="1" x14ac:dyDescent="0.15">
      <c r="A45" s="257" t="s">
        <v>208</v>
      </c>
      <c r="D45" s="258"/>
      <c r="E45" s="169"/>
      <c r="F45" s="170" t="s">
        <v>331</v>
      </c>
      <c r="G45" s="178"/>
      <c r="H45" s="178"/>
      <c r="I45" s="178"/>
      <c r="J45" s="178"/>
      <c r="K45" s="215" t="str">
        <f>'申請書 (3面) '!C23</f>
        <v>□</v>
      </c>
      <c r="L45" s="157" t="s">
        <v>273</v>
      </c>
      <c r="M45" s="157"/>
      <c r="N45" s="157"/>
      <c r="O45" s="157"/>
      <c r="P45" s="182"/>
      <c r="Q45" s="157"/>
      <c r="R45" s="157"/>
      <c r="S45" s="157"/>
      <c r="T45" s="157"/>
      <c r="U45" s="157"/>
      <c r="V45" s="157"/>
      <c r="W45" s="157"/>
      <c r="X45" s="255" t="s">
        <v>356</v>
      </c>
      <c r="Y45" s="255"/>
      <c r="Z45" s="157"/>
      <c r="AA45" s="178"/>
      <c r="AB45" s="178"/>
      <c r="AC45" s="178"/>
      <c r="AD45" s="178"/>
      <c r="AE45" s="178"/>
      <c r="AF45" s="178"/>
      <c r="AG45" s="237"/>
      <c r="AH45" s="169"/>
      <c r="AI45" s="214"/>
      <c r="AJ45" s="519"/>
      <c r="AK45" s="519"/>
      <c r="AL45" s="520"/>
      <c r="AM45" s="170"/>
      <c r="AN45" s="178"/>
      <c r="AO45" s="171"/>
      <c r="AP45" s="168"/>
      <c r="AQ45" s="168"/>
    </row>
    <row r="46" spans="1:43" ht="12.75" customHeight="1" x14ac:dyDescent="0.15">
      <c r="A46" s="257"/>
      <c r="D46" s="258"/>
      <c r="E46" s="169"/>
      <c r="F46" s="291" t="s">
        <v>366</v>
      </c>
      <c r="G46" s="178"/>
      <c r="H46" s="178"/>
      <c r="I46" s="178"/>
      <c r="J46" s="178"/>
      <c r="K46" s="215" t="str">
        <f>'申請書 (3面) '!C24</f>
        <v>□</v>
      </c>
      <c r="L46" s="157" t="s">
        <v>274</v>
      </c>
      <c r="M46" s="157"/>
      <c r="N46" s="157"/>
      <c r="O46" s="157"/>
      <c r="P46" s="182"/>
      <c r="Q46" s="157"/>
      <c r="R46" s="157"/>
      <c r="S46" s="157"/>
      <c r="T46" s="157"/>
      <c r="U46" s="157"/>
      <c r="V46" s="157"/>
      <c r="W46" s="157"/>
      <c r="X46" s="157"/>
      <c r="Y46" s="255"/>
      <c r="Z46" s="157"/>
      <c r="AA46" s="178"/>
      <c r="AB46" s="178"/>
      <c r="AC46" s="178"/>
      <c r="AD46" s="178"/>
      <c r="AE46" s="178"/>
      <c r="AF46" s="178"/>
      <c r="AG46" s="237"/>
      <c r="AH46" s="169"/>
      <c r="AI46" s="214"/>
      <c r="AJ46" s="519"/>
      <c r="AK46" s="519"/>
      <c r="AL46" s="520"/>
      <c r="AM46" s="170"/>
      <c r="AN46" s="178"/>
      <c r="AO46" s="171"/>
      <c r="AP46" s="168"/>
      <c r="AQ46" s="168"/>
    </row>
    <row r="47" spans="1:43" ht="12.75" customHeight="1" x14ac:dyDescent="0.15">
      <c r="A47" s="257"/>
      <c r="D47" s="258"/>
      <c r="E47" s="169"/>
      <c r="F47" s="180"/>
      <c r="G47" s="173"/>
      <c r="H47" s="173"/>
      <c r="I47" s="173"/>
      <c r="J47" s="173"/>
      <c r="K47" s="219" t="str">
        <f>'申請書 (3面) '!C25</f>
        <v>□</v>
      </c>
      <c r="L47" s="175" t="s">
        <v>363</v>
      </c>
      <c r="M47" s="175"/>
      <c r="N47" s="175"/>
      <c r="O47" s="175"/>
      <c r="P47" s="190"/>
      <c r="Q47" s="175"/>
      <c r="R47" s="175"/>
      <c r="S47" s="175"/>
      <c r="T47" s="175"/>
      <c r="U47" s="175"/>
      <c r="V47" s="175"/>
      <c r="W47" s="175"/>
      <c r="X47" s="175"/>
      <c r="Y47" s="236"/>
      <c r="Z47" s="175"/>
      <c r="AA47" s="173"/>
      <c r="AB47" s="173"/>
      <c r="AC47" s="173"/>
      <c r="AD47" s="173"/>
      <c r="AE47" s="173"/>
      <c r="AF47" s="173"/>
      <c r="AG47" s="176"/>
      <c r="AH47" s="177"/>
      <c r="AI47" s="157"/>
      <c r="AJ47" s="157"/>
      <c r="AK47" s="157"/>
      <c r="AL47" s="169"/>
      <c r="AM47" s="170"/>
      <c r="AN47" s="178"/>
      <c r="AO47" s="171"/>
      <c r="AP47" s="168"/>
      <c r="AQ47" s="168"/>
    </row>
    <row r="48" spans="1:43" s="182" customFormat="1" ht="12.75" customHeight="1" x14ac:dyDescent="0.15">
      <c r="A48" s="257"/>
      <c r="B48"/>
      <c r="C48"/>
      <c r="D48" s="292"/>
      <c r="E48" s="169"/>
      <c r="F48" s="170" t="s">
        <v>262</v>
      </c>
      <c r="G48" s="178"/>
      <c r="H48" s="178"/>
      <c r="I48" s="178"/>
      <c r="J48" s="178"/>
      <c r="K48" s="215" t="str">
        <f>'申請書 (3面) '!C36</f>
        <v>□</v>
      </c>
      <c r="L48" s="157" t="s">
        <v>253</v>
      </c>
      <c r="M48" s="157"/>
      <c r="N48" s="157"/>
      <c r="P48" s="157"/>
      <c r="Q48" s="157"/>
      <c r="S48"/>
      <c r="T48" s="157"/>
      <c r="U48" s="157"/>
      <c r="V48" s="157"/>
      <c r="W48" s="157"/>
      <c r="X48" s="157"/>
      <c r="Y48" s="237"/>
      <c r="Z48" s="237"/>
      <c r="AA48" s="178"/>
      <c r="AB48" s="178"/>
      <c r="AC48" s="178"/>
      <c r="AD48" s="241"/>
      <c r="AE48" s="178"/>
      <c r="AF48" s="178"/>
      <c r="AG48" s="178"/>
      <c r="AH48" s="169"/>
      <c r="AI48" s="170"/>
      <c r="AJ48" s="157"/>
      <c r="AK48" s="157"/>
      <c r="AL48" s="169"/>
      <c r="AM48" s="170"/>
      <c r="AN48" s="178"/>
      <c r="AO48" s="171"/>
      <c r="AP48" s="168"/>
    </row>
    <row r="49" spans="1:43" s="182" customFormat="1" ht="12.75" customHeight="1" thickBot="1" x14ac:dyDescent="0.2">
      <c r="A49" s="259"/>
      <c r="B49" s="242"/>
      <c r="C49" s="242"/>
      <c r="D49" s="293"/>
      <c r="E49" s="203"/>
      <c r="F49" s="206"/>
      <c r="G49" s="205"/>
      <c r="H49" s="205"/>
      <c r="I49" s="205"/>
      <c r="J49" s="205"/>
      <c r="K49" s="243" t="str">
        <f>'申請書 (3面) '!C35</f>
        <v>□</v>
      </c>
      <c r="L49" s="204" t="s">
        <v>252</v>
      </c>
      <c r="M49" s="204"/>
      <c r="N49" s="204"/>
      <c r="O49" s="202"/>
      <c r="P49" s="204"/>
      <c r="Q49" s="204"/>
      <c r="R49" s="202"/>
      <c r="S49" s="242"/>
      <c r="T49" s="204"/>
      <c r="U49" s="204"/>
      <c r="V49" s="204"/>
      <c r="W49" s="204"/>
      <c r="X49" s="204"/>
      <c r="Y49" s="207"/>
      <c r="Z49" s="207"/>
      <c r="AA49" s="205"/>
      <c r="AB49" s="205"/>
      <c r="AC49" s="205"/>
      <c r="AD49" s="244"/>
      <c r="AE49" s="205"/>
      <c r="AF49" s="205"/>
      <c r="AG49" s="205"/>
      <c r="AH49" s="203"/>
      <c r="AI49" s="206"/>
      <c r="AJ49" s="204"/>
      <c r="AK49" s="204"/>
      <c r="AL49" s="203"/>
      <c r="AM49" s="206"/>
      <c r="AN49" s="205"/>
      <c r="AO49" s="208"/>
      <c r="AP49" s="168"/>
    </row>
    <row r="50" spans="1:43" ht="12" customHeight="1" x14ac:dyDescent="0.15">
      <c r="A50" s="76"/>
      <c r="B50" s="245"/>
      <c r="C50" s="157"/>
      <c r="D50" s="157"/>
      <c r="E50" s="157"/>
      <c r="F50" s="157"/>
      <c r="G50" s="178"/>
      <c r="H50" s="178"/>
      <c r="I50" s="178"/>
      <c r="J50" s="178"/>
      <c r="K50" s="178"/>
      <c r="L50" s="178"/>
      <c r="M50" s="178"/>
      <c r="N50" s="178"/>
      <c r="O50" s="157"/>
      <c r="P50" s="157"/>
      <c r="Q50" s="157"/>
      <c r="R50" s="157"/>
      <c r="S50" s="157"/>
      <c r="T50" s="157"/>
      <c r="U50" s="157"/>
      <c r="V50" s="157"/>
      <c r="AA50" s="157"/>
      <c r="AB50" s="157"/>
      <c r="AC50" s="157"/>
      <c r="AD50" s="157"/>
      <c r="AE50" s="157"/>
      <c r="AF50" s="157"/>
      <c r="AG50" s="157"/>
      <c r="AH50" s="157"/>
      <c r="AI50" s="157"/>
      <c r="AJ50" s="157"/>
      <c r="AK50" s="157"/>
      <c r="AL50" s="157"/>
      <c r="AM50" s="157"/>
      <c r="AN50" s="157"/>
      <c r="AO50" s="157"/>
      <c r="AP50" s="168"/>
      <c r="AQ50" s="168"/>
    </row>
    <row r="51" spans="1:43" ht="12" customHeight="1" x14ac:dyDescent="0.15">
      <c r="AQ51" s="168"/>
    </row>
    <row r="52" spans="1:43" ht="12" customHeight="1" x14ac:dyDescent="0.15">
      <c r="AQ52" s="168"/>
    </row>
    <row r="53" spans="1:43" ht="12" customHeight="1" x14ac:dyDescent="0.15">
      <c r="AQ53" s="168"/>
    </row>
    <row r="54" spans="1:43" ht="12" customHeight="1" x14ac:dyDescent="0.15">
      <c r="AQ54" s="168"/>
    </row>
    <row r="55" spans="1:43" ht="12" customHeight="1" x14ac:dyDescent="0.15">
      <c r="AQ55" s="168"/>
    </row>
    <row r="56" spans="1:43" ht="12" customHeight="1" x14ac:dyDescent="0.15">
      <c r="AQ56" s="168"/>
    </row>
    <row r="57" spans="1:43" ht="12" customHeight="1" x14ac:dyDescent="0.15">
      <c r="AQ57" s="168"/>
    </row>
    <row r="58" spans="1:43" ht="12" customHeight="1" x14ac:dyDescent="0.15">
      <c r="AQ58" s="168"/>
    </row>
    <row r="59" spans="1:43" ht="12" customHeight="1" x14ac:dyDescent="0.15">
      <c r="AQ59" s="168"/>
    </row>
    <row r="60" spans="1:43" ht="12" customHeight="1" x14ac:dyDescent="0.15">
      <c r="AQ60" s="168"/>
    </row>
    <row r="61" spans="1:43" ht="12" customHeight="1" x14ac:dyDescent="0.15">
      <c r="AQ61" s="168"/>
    </row>
    <row r="62" spans="1:43" ht="12" customHeight="1" x14ac:dyDescent="0.15"/>
    <row r="63" spans="1:43" ht="12" customHeight="1" x14ac:dyDescent="0.15"/>
    <row r="64" spans="1:43" ht="12" customHeight="1" x14ac:dyDescent="0.15"/>
    <row r="65" spans="1:43" ht="12" customHeight="1" x14ac:dyDescent="0.15"/>
    <row r="66" spans="1:43" ht="12" customHeight="1" x14ac:dyDescent="0.15"/>
    <row r="67" spans="1:43" ht="12" customHeight="1" x14ac:dyDescent="0.15"/>
    <row r="68" spans="1:43" ht="12" customHeight="1" x14ac:dyDescent="0.15"/>
    <row r="69" spans="1:43" ht="12" customHeight="1" x14ac:dyDescent="0.15"/>
    <row r="70" spans="1:43" ht="12" customHeight="1" x14ac:dyDescent="0.15"/>
    <row r="71" spans="1:43" s="209" customFormat="1" ht="12" customHeight="1" x14ac:dyDescent="0.1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row>
    <row r="72" spans="1:43" s="209" customFormat="1" ht="12" customHeight="1" x14ac:dyDescent="0.1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row>
    <row r="73" spans="1:43" s="209" customFormat="1" ht="12" customHeight="1" x14ac:dyDescent="0.1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row>
    <row r="74" spans="1:43" s="209" customFormat="1" ht="12" customHeight="1" x14ac:dyDescent="0.1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row>
    <row r="75" spans="1:43" s="209" customFormat="1" ht="12" customHeight="1" x14ac:dyDescent="0.1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row>
    <row r="76" spans="1:43" s="209" customFormat="1" ht="12" customHeight="1" x14ac:dyDescent="0.1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row>
    <row r="77" spans="1:43" s="209" customFormat="1" ht="12" customHeight="1" x14ac:dyDescent="0.1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row>
    <row r="78" spans="1:43" s="209" customFormat="1" ht="12"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row>
    <row r="79" spans="1:43" s="209" customFormat="1" ht="12" customHeight="1" x14ac:dyDescent="0.1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row>
    <row r="80" spans="1:43" s="209" customFormat="1" ht="12" customHeight="1" x14ac:dyDescent="0.1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row>
    <row r="81" spans="1:43" s="209" customFormat="1" ht="12" customHeight="1" x14ac:dyDescent="0.1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row>
    <row r="82" spans="1:43" s="209" customFormat="1" ht="12" customHeight="1" x14ac:dyDescent="0.1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row>
    <row r="83" spans="1:43" s="209" customFormat="1" ht="12" customHeight="1" x14ac:dyDescent="0.1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row>
    <row r="84" spans="1:43" s="209" customFormat="1" ht="12" customHeight="1" x14ac:dyDescent="0.1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row>
    <row r="85" spans="1:43" s="209" customFormat="1" ht="12" customHeight="1" x14ac:dyDescent="0.1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row>
    <row r="86" spans="1:43" s="209" customFormat="1" ht="12" customHeight="1" x14ac:dyDescent="0.1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row>
    <row r="87" spans="1:43" s="209" customFormat="1" ht="12" customHeight="1" x14ac:dyDescent="0.1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row>
    <row r="88" spans="1:43" s="209" customFormat="1" ht="12" customHeight="1" x14ac:dyDescent="0.1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row>
    <row r="89" spans="1:43" s="209" customFormat="1" ht="12" customHeight="1" x14ac:dyDescent="0.1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row>
    <row r="90" spans="1:43" s="209" customFormat="1" ht="12" customHeight="1" x14ac:dyDescent="0.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row>
    <row r="91" spans="1:43" s="209" customFormat="1" ht="12" customHeight="1" x14ac:dyDescent="0.1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row>
    <row r="92" spans="1:43" s="209" customFormat="1" ht="12" customHeight="1" x14ac:dyDescent="0.1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row>
    <row r="93" spans="1:43" s="209" customFormat="1" ht="12" customHeight="1" x14ac:dyDescent="0.1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row>
    <row r="94" spans="1:43" s="209" customFormat="1" ht="12" customHeight="1" x14ac:dyDescent="0.1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row>
    <row r="95" spans="1:43" s="209" customFormat="1" ht="12" customHeight="1" x14ac:dyDescent="0.1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row>
    <row r="96" spans="1:43" s="209" customFormat="1" ht="12" customHeight="1" x14ac:dyDescent="0.1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row>
    <row r="97" spans="1:43" s="209" customFormat="1" ht="12" customHeight="1" x14ac:dyDescent="0.1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row>
    <row r="98" spans="1:43" s="209" customFormat="1" ht="12" customHeight="1" x14ac:dyDescent="0.1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row>
    <row r="99" spans="1:43" s="209" customFormat="1" ht="12" customHeight="1" x14ac:dyDescent="0.1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row>
    <row r="100" spans="1:43" s="209" customFormat="1" ht="12" customHeight="1" x14ac:dyDescent="0.1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row>
    <row r="101" spans="1:43" s="209" customFormat="1" ht="12" customHeight="1" x14ac:dyDescent="0.1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row>
    <row r="102" spans="1:43" s="209" customFormat="1" ht="12" customHeight="1" x14ac:dyDescent="0.1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row>
    <row r="103" spans="1:43" s="209" customFormat="1" ht="12" customHeight="1" x14ac:dyDescent="0.1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row>
    <row r="104" spans="1:43" s="209" customFormat="1" ht="12" customHeight="1" x14ac:dyDescent="0.1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row>
    <row r="105" spans="1:43" s="209" customFormat="1" x14ac:dyDescent="0.1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row>
    <row r="106" spans="1:43" s="209" customFormat="1" x14ac:dyDescent="0.1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row>
    <row r="107" spans="1:43" s="209" customFormat="1" x14ac:dyDescent="0.1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row>
    <row r="108" spans="1:43" s="209" customFormat="1" x14ac:dyDescent="0.1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row>
    <row r="109" spans="1:43" s="209" customFormat="1" x14ac:dyDescent="0.1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row>
    <row r="110" spans="1:43" s="209" customFormat="1" x14ac:dyDescent="0.1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row>
    <row r="111" spans="1:43" s="209" customFormat="1" x14ac:dyDescent="0.1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row>
    <row r="112" spans="1:43" s="209" customFormat="1" x14ac:dyDescent="0.1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row>
    <row r="113" spans="1:43" s="209" customFormat="1" x14ac:dyDescent="0.1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row>
    <row r="114" spans="1:43" s="209" customFormat="1" x14ac:dyDescent="0.1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row>
    <row r="115" spans="1:43" s="209" customFormat="1" x14ac:dyDescent="0.1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row>
    <row r="116" spans="1:43" s="209" customFormat="1" x14ac:dyDescent="0.1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row>
    <row r="117" spans="1:43" s="209" customFormat="1" x14ac:dyDescent="0.1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row>
    <row r="118" spans="1:43" s="209" customFormat="1"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row>
    <row r="119" spans="1:43" s="209" customFormat="1"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row>
  </sheetData>
  <sheetProtection algorithmName="SHA-512" hashValue="tRSilK6MWipmZ0+8BMbIDTK7PSrcItaODO/BsCWYr1Qzzb6nhvQWToXMLIA+J3Yyac032L5A7YDNWCgNV8N6/A==" saltValue="kfBRghI6aMDuF2w0Gs5OIA==" spinCount="100000" sheet="1" objects="1" scenarios="1"/>
  <mergeCells count="25">
    <mergeCell ref="A10:E11"/>
    <mergeCell ref="F10:AL10"/>
    <mergeCell ref="AM10:AO11"/>
    <mergeCell ref="F11:J11"/>
    <mergeCell ref="K11:AH11"/>
    <mergeCell ref="AE1:AJ1"/>
    <mergeCell ref="H4:AH4"/>
    <mergeCell ref="AI4:AO4"/>
    <mergeCell ref="H5:AO5"/>
    <mergeCell ref="H6:AO6"/>
    <mergeCell ref="O39:R39"/>
    <mergeCell ref="V39:W39"/>
    <mergeCell ref="X44:Z44"/>
    <mergeCell ref="AJ44:AL44"/>
    <mergeCell ref="AI11:AL11"/>
    <mergeCell ref="P13:S13"/>
    <mergeCell ref="Y13:Z13"/>
    <mergeCell ref="AJ13:AL13"/>
    <mergeCell ref="AJ14:AL14"/>
    <mergeCell ref="P19:U19"/>
    <mergeCell ref="AJ45:AL45"/>
    <mergeCell ref="AJ46:AL46"/>
    <mergeCell ref="AJ22:AL22"/>
    <mergeCell ref="AJ23:AL23"/>
    <mergeCell ref="AJ24:AL24"/>
  </mergeCells>
  <phoneticPr fontId="1"/>
  <conditionalFormatting sqref="B9 F9">
    <cfRule type="expression" dxfId="5" priority="1">
      <formula>AND($B$9="□",$F$9="□")</formula>
    </cfRule>
  </conditionalFormatting>
  <dataValidations disablePrompts="1" count="2">
    <dataValidation type="list" allowBlank="1" showInputMessage="1" showErrorMessage="1" sqref="F9 B9" xr:uid="{0446CA1E-5E56-45C3-BB1D-D7DA42A37E2D}">
      <formula1>"□,■"</formula1>
    </dataValidation>
    <dataValidation type="list" allowBlank="1" showInputMessage="1" showErrorMessage="1" sqref="K12 K15 O17 R17 W17 L17 L40 K39 L38 L29 K30 K44:K49 AI44:AI46 L25:L26 L34:L35 AI12:AI24 L20 M21:M23" xr:uid="{56292D1B-53A7-4C5B-A91E-5C4FDE949AD5}">
      <formula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oddFooter>&amp;L&amp;8[水準Ａ／Ｂ] 東京ゼロエミ　GE_5.01&amp;R&amp;8(株) グッド・アイズ建築検査機構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認証審査申込書</vt:lpstr>
      <vt:lpstr>申請書（1面）</vt:lpstr>
      <vt:lpstr>申請書 (2面)</vt:lpstr>
      <vt:lpstr>申請者等・別紙</vt:lpstr>
      <vt:lpstr>申請書 (3面) </vt:lpstr>
      <vt:lpstr>申請書 (4面) </vt:lpstr>
      <vt:lpstr>委任状</vt:lpstr>
      <vt:lpstr>設計内容説明書（水準C）</vt:lpstr>
      <vt:lpstr>設計内容説明書（水準A・B）</vt:lpstr>
      <vt:lpstr>委任状!Print_Area</vt:lpstr>
      <vt:lpstr>申請者等・別紙!Print_Area</vt:lpstr>
      <vt:lpstr>'申請書 (2面)'!Print_Area</vt:lpstr>
      <vt:lpstr>'申請書 (3面) '!Print_Area</vt:lpstr>
      <vt:lpstr>'申請書 (4面) '!Print_Area</vt:lpstr>
      <vt:lpstr>'申請書（1面）'!Print_Area</vt:lpstr>
      <vt:lpstr>'設計内容説明書（水準A・B）'!Print_Area</vt:lpstr>
      <vt:lpstr>'設計内容説明書（水準C）'!Print_Area</vt:lpstr>
      <vt:lpstr>認証審査申込書!Print_Area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2025-01-20T05:25:40Z</cp:lastPrinted>
  <dcterms:created xsi:type="dcterms:W3CDTF">2007-05-10T07:10:40Z</dcterms:created>
  <dcterms:modified xsi:type="dcterms:W3CDTF">2025-01-20T05:26:00Z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